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1" activeTab="3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  <sheet name="ISGS Diff" sheetId="80" r:id="rId65"/>
    <sheet name="Sheet2" sheetId="81" r:id="rId66"/>
  </sheets>
  <externalReferences>
    <externalReference r:id="rId67"/>
    <externalReference r:id="rId68"/>
    <externalReference r:id="rId69"/>
    <externalReference r:id="rId70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12"/>
  <c r="P12" s="1"/>
  <c r="N24"/>
  <c r="P24" s="1"/>
  <c r="N44"/>
  <c r="P44" s="1"/>
  <c r="N64"/>
  <c r="P64" s="1"/>
  <c r="N76"/>
  <c r="P76" s="1"/>
  <c r="N92"/>
  <c r="P92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8"/>
  <c r="P8" s="1"/>
  <c r="N20"/>
  <c r="P20" s="1"/>
  <c r="N28"/>
  <c r="P28" s="1"/>
  <c r="N40"/>
  <c r="P40" s="1"/>
  <c r="N52"/>
  <c r="P52" s="1"/>
  <c r="N60"/>
  <c r="P60" s="1"/>
  <c r="N68"/>
  <c r="P68" s="1"/>
  <c r="N84"/>
  <c r="P84" s="1"/>
  <c r="N96"/>
  <c r="P96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16"/>
  <c r="P16" s="1"/>
  <c r="N32"/>
  <c r="P32" s="1"/>
  <c r="N36"/>
  <c r="P36" s="1"/>
  <c r="N48"/>
  <c r="P48" s="1"/>
  <c r="N56"/>
  <c r="P56" s="1"/>
  <c r="N72"/>
  <c r="P72" s="1"/>
  <c r="N80"/>
  <c r="P80" s="1"/>
  <c r="N88"/>
  <c r="P8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10"/>
  <c r="J10" s="1"/>
  <c r="H14"/>
  <c r="J14" s="1"/>
  <c r="H30"/>
  <c r="J30" s="1"/>
  <c r="H34"/>
  <c r="J34" s="1"/>
  <c r="H46"/>
  <c r="J46" s="1"/>
  <c r="H58"/>
  <c r="J58" s="1"/>
  <c r="H70"/>
  <c r="J70" s="1"/>
  <c r="H86"/>
  <c r="J86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6"/>
  <c r="J6" s="1"/>
  <c r="H22"/>
  <c r="J22" s="1"/>
  <c r="H38"/>
  <c r="J38" s="1"/>
  <c r="H54"/>
  <c r="J54" s="1"/>
  <c r="H66"/>
  <c r="J66" s="1"/>
  <c r="H74"/>
  <c r="J74" s="1"/>
  <c r="H82"/>
  <c r="J82" s="1"/>
  <c r="H94"/>
  <c r="J94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18"/>
  <c r="J18" s="1"/>
  <c r="H26"/>
  <c r="J26" s="1"/>
  <c r="H42"/>
  <c r="J42" s="1"/>
  <c r="H50"/>
  <c r="J50" s="1"/>
  <c r="H62"/>
  <c r="J62" s="1"/>
  <c r="H78"/>
  <c r="J78" s="1"/>
  <c r="H90"/>
  <c r="J90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Q24" s="1"/>
  <c r="B28"/>
  <c r="D28" s="1"/>
  <c r="B32"/>
  <c r="D32" s="1"/>
  <c r="B36"/>
  <c r="D36" s="1"/>
  <c r="B40"/>
  <c r="D40" s="1"/>
  <c r="Q40" s="1"/>
  <c r="B44"/>
  <c r="D44" s="1"/>
  <c r="B48"/>
  <c r="D48" s="1"/>
  <c r="B52"/>
  <c r="D52" s="1"/>
  <c r="B56"/>
  <c r="D56" s="1"/>
  <c r="B60"/>
  <c r="D60" s="1"/>
  <c r="B64"/>
  <c r="D64" s="1"/>
  <c r="B68"/>
  <c r="D68" s="1"/>
  <c r="B72"/>
  <c r="D72" s="1"/>
  <c r="B76"/>
  <c r="D76" s="1"/>
  <c r="B80"/>
  <c r="D80" s="1"/>
  <c r="B84"/>
  <c r="D84" s="1"/>
  <c r="B88"/>
  <c r="D88" s="1"/>
  <c r="B92"/>
  <c r="D92" s="1"/>
  <c r="B96"/>
  <c r="D96" s="1"/>
  <c r="B3"/>
  <c r="D3" s="1"/>
  <c r="Q3" s="1"/>
  <c r="B7"/>
  <c r="D7" s="1"/>
  <c r="B11"/>
  <c r="D11" s="1"/>
  <c r="B15"/>
  <c r="D15" s="1"/>
  <c r="Q15" s="1"/>
  <c r="B19"/>
  <c r="D19" s="1"/>
  <c r="Q19" s="1"/>
  <c r="B23"/>
  <c r="D23" s="1"/>
  <c r="B27"/>
  <c r="D27" s="1"/>
  <c r="Q27" s="1"/>
  <c r="B31"/>
  <c r="D31" s="1"/>
  <c r="Q31" s="1"/>
  <c r="B35"/>
  <c r="D35" s="1"/>
  <c r="Q35" s="1"/>
  <c r="B39"/>
  <c r="D39" s="1"/>
  <c r="B43"/>
  <c r="D43" s="1"/>
  <c r="B47"/>
  <c r="D47" s="1"/>
  <c r="Q47" s="1"/>
  <c r="B51"/>
  <c r="D51" s="1"/>
  <c r="Q51" s="1"/>
  <c r="B55"/>
  <c r="D55" s="1"/>
  <c r="B59"/>
  <c r="D59" s="1"/>
  <c r="B63"/>
  <c r="D63" s="1"/>
  <c r="Q63" s="1"/>
  <c r="B67"/>
  <c r="D67" s="1"/>
  <c r="Q67" s="1"/>
  <c r="B71"/>
  <c r="D71" s="1"/>
  <c r="B75"/>
  <c r="D75" s="1"/>
  <c r="B79"/>
  <c r="D79" s="1"/>
  <c r="B83"/>
  <c r="D83" s="1"/>
  <c r="Q83" s="1"/>
  <c r="B87"/>
  <c r="D87" s="1"/>
  <c r="B91"/>
  <c r="D91" s="1"/>
  <c r="B95"/>
  <c r="D95" s="1"/>
  <c r="Q95" s="1"/>
  <c r="B6"/>
  <c r="D6" s="1"/>
  <c r="B10"/>
  <c r="D10" s="1"/>
  <c r="B14"/>
  <c r="D14" s="1"/>
  <c r="B18"/>
  <c r="D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B50"/>
  <c r="D50" s="1"/>
  <c r="B54"/>
  <c r="D54" s="1"/>
  <c r="Q54" s="1"/>
  <c r="B58"/>
  <c r="D58" s="1"/>
  <c r="Q58" s="1"/>
  <c r="B62"/>
  <c r="D62" s="1"/>
  <c r="B66"/>
  <c r="D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B98"/>
  <c r="D98" s="1"/>
  <c r="B5"/>
  <c r="D5" s="1"/>
  <c r="B9"/>
  <c r="D9" s="1"/>
  <c r="Q9" s="1"/>
  <c r="B13"/>
  <c r="D13" s="1"/>
  <c r="Q13" s="1"/>
  <c r="B17"/>
  <c r="D17" s="1"/>
  <c r="B21"/>
  <c r="D21" s="1"/>
  <c r="B25"/>
  <c r="D25" s="1"/>
  <c r="Q25" s="1"/>
  <c r="B29"/>
  <c r="D29" s="1"/>
  <c r="Q29" s="1"/>
  <c r="B33"/>
  <c r="D33" s="1"/>
  <c r="B37"/>
  <c r="D37" s="1"/>
  <c r="Q37" s="1"/>
  <c r="B41"/>
  <c r="D41" s="1"/>
  <c r="Q41" s="1"/>
  <c r="B45"/>
  <c r="D45" s="1"/>
  <c r="Q45" s="1"/>
  <c r="B49"/>
  <c r="D49" s="1"/>
  <c r="B53"/>
  <c r="D53" s="1"/>
  <c r="B57"/>
  <c r="D57" s="1"/>
  <c r="Q57" s="1"/>
  <c r="B61"/>
  <c r="D61" s="1"/>
  <c r="B65"/>
  <c r="D65" s="1"/>
  <c r="B69"/>
  <c r="D69" s="1"/>
  <c r="B73"/>
  <c r="D73" s="1"/>
  <c r="B77"/>
  <c r="D77" s="1"/>
  <c r="Q77" s="1"/>
  <c r="B81"/>
  <c r="D81" s="1"/>
  <c r="B85"/>
  <c r="D85" s="1"/>
  <c r="Q85" s="1"/>
  <c r="B89"/>
  <c r="D89" s="1"/>
  <c r="Q89" s="1"/>
  <c r="B93"/>
  <c r="D93" s="1"/>
  <c r="Q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Q88" i="81" l="1"/>
  <c r="Q73"/>
  <c r="Q72"/>
  <c r="Q75"/>
  <c r="Q43"/>
  <c r="Q11"/>
  <c r="Q18"/>
  <c r="Q14"/>
  <c r="Q5"/>
  <c r="Q21"/>
  <c r="Q44"/>
  <c r="Q79"/>
  <c r="Q66"/>
  <c r="Q4"/>
  <c r="Q92"/>
  <c r="Q62"/>
  <c r="Q84"/>
  <c r="Q68"/>
  <c r="Q52"/>
  <c r="Q61"/>
  <c r="Q53"/>
  <c r="Q36"/>
  <c r="Q59"/>
  <c r="Q76"/>
  <c r="Q8"/>
  <c r="Q91"/>
  <c r="Q69"/>
  <c r="Q28"/>
  <c r="Q20"/>
  <c r="Q12"/>
  <c r="Q6"/>
  <c r="DM99" i="11"/>
  <c r="Q87" i="81"/>
  <c r="Q71"/>
  <c r="Q55"/>
  <c r="Q39"/>
  <c r="Q23"/>
  <c r="Q7"/>
  <c r="Q56"/>
  <c r="Q60"/>
  <c r="Q10"/>
  <c r="Q94"/>
  <c r="Q46"/>
  <c r="Q97"/>
  <c r="Q81"/>
  <c r="Q65"/>
  <c r="Q49"/>
  <c r="Q33"/>
  <c r="Q17"/>
  <c r="Q98"/>
  <c r="Q50"/>
  <c r="Q96"/>
  <c r="Q80"/>
  <c r="Q64"/>
  <c r="Q48"/>
  <c r="Q32"/>
  <c r="Q1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K99"/>
  <c r="AB96" i="63"/>
  <c r="AB72"/>
  <c r="AB44"/>
  <c r="AB36"/>
  <c r="AB97"/>
  <c r="AB93" i="62"/>
  <c r="AB81"/>
  <c r="AB73"/>
  <c r="AB45"/>
  <c r="AB41"/>
  <c r="AB37"/>
  <c r="AB29"/>
  <c r="AB21"/>
  <c r="AB17"/>
  <c r="AB5"/>
  <c r="AB44"/>
  <c r="AB96" i="61"/>
  <c r="AB88"/>
  <c r="AB84"/>
  <c r="AB80"/>
  <c r="AB76"/>
  <c r="AB72"/>
  <c r="AB68"/>
  <c r="AB48"/>
  <c r="AB44"/>
  <c r="AB28"/>
  <c r="AB24"/>
  <c r="AB12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F4" s="1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F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F24"/>
  <c r="U23"/>
  <c r="F23"/>
  <c r="U22"/>
  <c r="N22"/>
  <c r="F22"/>
  <c r="U21"/>
  <c r="N21"/>
  <c r="F21"/>
  <c r="U20"/>
  <c r="N20"/>
  <c r="U19"/>
  <c r="F19"/>
  <c r="U18"/>
  <c r="N18"/>
  <c r="F18"/>
  <c r="U17"/>
  <c r="N17"/>
  <c r="F17"/>
  <c r="U16"/>
  <c r="N16"/>
  <c r="F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F8"/>
  <c r="U7"/>
  <c r="F7"/>
  <c r="U6"/>
  <c r="N6"/>
  <c r="F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U37"/>
  <c r="N37"/>
  <c r="F37"/>
  <c r="U36"/>
  <c r="F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U13"/>
  <c r="F13"/>
  <c r="U12"/>
  <c r="N12"/>
  <c r="F12"/>
  <c r="U11"/>
  <c r="F11"/>
  <c r="U10"/>
  <c r="N10"/>
  <c r="U9"/>
  <c r="U8"/>
  <c r="N8"/>
  <c r="F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U41"/>
  <c r="F41"/>
  <c r="U40"/>
  <c r="U39"/>
  <c r="N39"/>
  <c r="F39"/>
  <c r="U38"/>
  <c r="F38"/>
  <c r="U37"/>
  <c r="N37"/>
  <c r="F37"/>
  <c r="U36"/>
  <c r="F36"/>
  <c r="U35"/>
  <c r="N35"/>
  <c r="F35"/>
  <c r="U34"/>
  <c r="N34"/>
  <c r="U33"/>
  <c r="N33"/>
  <c r="F33"/>
  <c r="U32"/>
  <c r="F32"/>
  <c r="U31"/>
  <c r="N31"/>
  <c r="F31"/>
  <c r="U30"/>
  <c r="F30"/>
  <c r="U29"/>
  <c r="F29"/>
  <c r="U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U31"/>
  <c r="F31"/>
  <c r="U30"/>
  <c r="F30"/>
  <c r="U29"/>
  <c r="N29"/>
  <c r="U28"/>
  <c r="U27"/>
  <c r="F27"/>
  <c r="U26"/>
  <c r="U25"/>
  <c r="F25"/>
  <c r="U24"/>
  <c r="F24"/>
  <c r="U23"/>
  <c r="F23"/>
  <c r="U22"/>
  <c r="U21"/>
  <c r="U20"/>
  <c r="U19"/>
  <c r="N19"/>
  <c r="F19"/>
  <c r="U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4" i="63" l="1"/>
  <c r="O99" i="81"/>
  <c r="L99"/>
  <c r="I99"/>
  <c r="F99"/>
  <c r="C99"/>
  <c r="F90" i="61"/>
  <c r="C99" i="63"/>
  <c r="F14"/>
  <c r="C99" i="56"/>
  <c r="C99" i="55"/>
  <c r="F9" i="57"/>
  <c r="C99"/>
  <c r="F6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O70" s="1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O86" s="1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16"/>
  <c r="O16"/>
  <c r="V24"/>
  <c r="V87"/>
  <c r="V24" i="56"/>
  <c r="V26"/>
  <c r="O35"/>
  <c r="V40"/>
  <c r="V42"/>
  <c r="O51"/>
  <c r="N8" i="55"/>
  <c r="F9"/>
  <c r="I99"/>
  <c r="M99"/>
  <c r="G10"/>
  <c r="N12"/>
  <c r="O12" s="1"/>
  <c r="F13"/>
  <c r="G26"/>
  <c r="N28"/>
  <c r="O28" s="1"/>
  <c r="F29"/>
  <c r="G42"/>
  <c r="N44"/>
  <c r="O44" s="1"/>
  <c r="F45"/>
  <c r="N60"/>
  <c r="O60" s="1"/>
  <c r="F61"/>
  <c r="O64"/>
  <c r="O72"/>
  <c r="O80"/>
  <c r="O45" i="56"/>
  <c r="V3" i="55"/>
  <c r="V82"/>
  <c r="V36" i="56"/>
  <c r="O47"/>
  <c r="V52"/>
  <c r="V59"/>
  <c r="O70"/>
  <c r="V94"/>
  <c r="V12" i="55"/>
  <c r="V28"/>
  <c r="V44"/>
  <c r="V60"/>
  <c r="V11" i="56"/>
  <c r="V18"/>
  <c r="V27"/>
  <c r="V32"/>
  <c r="V48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77"/>
  <c r="O7"/>
  <c r="O23"/>
  <c r="V28"/>
  <c r="V39"/>
  <c r="V44"/>
  <c r="V63"/>
  <c r="V82"/>
  <c r="J99" i="55"/>
  <c r="N24"/>
  <c r="O24" s="1"/>
  <c r="N40"/>
  <c r="O40" s="1"/>
  <c r="N56"/>
  <c r="O56" s="1"/>
  <c r="O71"/>
  <c r="O96"/>
  <c r="G3" i="56"/>
  <c r="V56"/>
  <c r="V60"/>
  <c r="V64"/>
  <c r="V68"/>
  <c r="B99" i="57"/>
  <c r="F3"/>
  <c r="K99"/>
  <c r="N82"/>
  <c r="F83"/>
  <c r="F97"/>
  <c r="C99" i="58"/>
  <c r="I99"/>
  <c r="M99"/>
  <c r="N99" i="81" s="1"/>
  <c r="N4" i="58"/>
  <c r="F5"/>
  <c r="N12"/>
  <c r="F13"/>
  <c r="N20"/>
  <c r="F21"/>
  <c r="V64" i="55"/>
  <c r="V68"/>
  <c r="V72"/>
  <c r="V76"/>
  <c r="V80"/>
  <c r="V84"/>
  <c r="V88"/>
  <c r="V92"/>
  <c r="V96"/>
  <c r="F3" i="56"/>
  <c r="F99" s="1"/>
  <c r="V5"/>
  <c r="V13"/>
  <c r="V21"/>
  <c r="V29"/>
  <c r="V37"/>
  <c r="V45"/>
  <c r="V49"/>
  <c r="V57"/>
  <c r="V61"/>
  <c r="V73"/>
  <c r="V77"/>
  <c r="V81"/>
  <c r="V85"/>
  <c r="V89"/>
  <c r="N3" i="57"/>
  <c r="V46" i="58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P99" i="81" l="1"/>
  <c r="O98" i="55"/>
  <c r="O96" i="56"/>
  <c r="O88"/>
  <c r="O80"/>
  <c r="O72"/>
  <c r="O64"/>
  <c r="O56"/>
  <c r="O44"/>
  <c r="O28"/>
  <c r="O92"/>
  <c r="O84"/>
  <c r="O76"/>
  <c r="O60"/>
  <c r="O52"/>
  <c r="O40"/>
  <c r="O24"/>
  <c r="O4" i="55"/>
  <c r="K99" i="81"/>
  <c r="M99" s="1"/>
  <c r="H99"/>
  <c r="J99" s="1"/>
  <c r="E99"/>
  <c r="G99" s="1"/>
  <c r="O78" i="56"/>
  <c r="O66"/>
  <c r="O62"/>
  <c r="O54"/>
  <c r="O46"/>
  <c r="O30"/>
  <c r="O26"/>
  <c r="O10"/>
  <c r="B99" i="81"/>
  <c r="D99" s="1"/>
  <c r="O78" i="55"/>
  <c r="O74"/>
  <c r="O48" i="57"/>
  <c r="O64"/>
  <c r="O94" i="56"/>
  <c r="O69"/>
  <c r="V33"/>
  <c r="V17"/>
  <c r="O13"/>
  <c r="O9"/>
  <c r="G58" i="55"/>
  <c r="O93" i="56"/>
  <c r="O57"/>
  <c r="O29"/>
  <c r="O25"/>
  <c r="O15"/>
  <c r="V50"/>
  <c r="O36"/>
  <c r="G94" i="55"/>
  <c r="O94" s="1"/>
  <c r="G66"/>
  <c r="O62"/>
  <c r="G50"/>
  <c r="O50" s="1"/>
  <c r="O46"/>
  <c r="O38"/>
  <c r="O30"/>
  <c r="G17"/>
  <c r="V17" s="1"/>
  <c r="V51"/>
  <c r="O27"/>
  <c r="O14"/>
  <c r="O9"/>
  <c r="O74" i="58"/>
  <c r="O65"/>
  <c r="V25"/>
  <c r="V26"/>
  <c r="G94" i="57"/>
  <c r="V94" s="1"/>
  <c r="G50"/>
  <c r="V50" s="1"/>
  <c r="O93" i="58"/>
  <c r="O57"/>
  <c r="O45"/>
  <c r="O6"/>
  <c r="G98" i="57"/>
  <c r="V98" s="1"/>
  <c r="G66"/>
  <c r="V66" s="1"/>
  <c r="O44"/>
  <c r="G22"/>
  <c r="V22" s="1"/>
  <c r="G18"/>
  <c r="O18" s="1"/>
  <c r="G6"/>
  <c r="O6" s="1"/>
  <c r="O53" i="58"/>
  <c r="V66" i="56"/>
  <c r="V46"/>
  <c r="V30"/>
  <c r="V78" i="55"/>
  <c r="V34" i="56"/>
  <c r="O4" i="57"/>
  <c r="V78" i="56"/>
  <c r="V62"/>
  <c r="V10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Q99" i="81"/>
  <c r="O4" i="56"/>
  <c r="V94" i="55"/>
  <c r="O66"/>
  <c r="V66"/>
  <c r="V50"/>
  <c r="O17"/>
  <c r="O98" i="57"/>
  <c r="O25"/>
  <c r="V6"/>
  <c r="O11" i="58"/>
  <c r="O66" i="57"/>
  <c r="O22"/>
  <c r="V18"/>
  <c r="O7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O47" i="78"/>
  <c r="H52"/>
  <c r="O93"/>
  <c r="N90"/>
  <c r="K16"/>
  <c r="J90"/>
  <c r="K24"/>
  <c r="N50"/>
  <c r="P52"/>
  <c r="K77"/>
  <c r="H44"/>
  <c r="H96"/>
  <c r="K88"/>
  <c r="K53"/>
  <c r="G15"/>
  <c r="K81"/>
  <c r="H80"/>
  <c r="J59"/>
  <c r="B80"/>
  <c r="J22"/>
  <c r="L25"/>
  <c r="O13"/>
  <c r="B6"/>
  <c r="K93"/>
  <c r="Q3"/>
  <c r="J40"/>
  <c r="Q10"/>
  <c r="H78"/>
  <c r="B36"/>
  <c r="G42"/>
  <c r="H45"/>
  <c r="Q42"/>
  <c r="G13"/>
  <c r="K30"/>
  <c r="B21"/>
  <c r="Q85"/>
  <c r="I18"/>
  <c r="I39"/>
  <c r="Q23"/>
  <c r="Q60"/>
  <c r="I11"/>
  <c r="J36"/>
  <c r="O86"/>
  <c r="K97"/>
  <c r="H26"/>
  <c r="K35"/>
  <c r="N52"/>
  <c r="P28"/>
  <c r="N93"/>
  <c r="I78"/>
  <c r="I40"/>
  <c r="O51"/>
  <c r="K22"/>
  <c r="O50"/>
  <c r="L48"/>
  <c r="J35"/>
  <c r="B77"/>
  <c r="L23"/>
  <c r="J14"/>
  <c r="G25"/>
  <c r="H41"/>
  <c r="K7"/>
  <c r="N85"/>
  <c r="L81"/>
  <c r="Q46"/>
  <c r="N28"/>
  <c r="J21"/>
  <c r="O52"/>
  <c r="K48"/>
  <c r="L87"/>
  <c r="J61"/>
  <c r="J92"/>
  <c r="Q16"/>
  <c r="I46"/>
  <c r="O96"/>
  <c r="O34"/>
  <c r="B85"/>
  <c r="O31"/>
  <c r="Q48"/>
  <c r="H98"/>
  <c r="O72"/>
  <c r="Q33"/>
  <c r="G85"/>
  <c r="P83"/>
  <c r="P64"/>
  <c r="G54"/>
  <c r="K90"/>
  <c r="J49"/>
  <c r="N57"/>
  <c r="L3"/>
  <c r="Q35"/>
  <c r="J50"/>
  <c r="L84"/>
  <c r="G93"/>
  <c r="J18"/>
  <c r="G37"/>
  <c r="L26"/>
  <c r="B20"/>
  <c r="N74"/>
  <c r="B30"/>
  <c r="L67"/>
  <c r="B78"/>
  <c r="Q95"/>
  <c r="G60"/>
  <c r="P49"/>
  <c r="H14"/>
  <c r="P87"/>
  <c r="Q58"/>
  <c r="P43"/>
  <c r="K41"/>
  <c r="H46"/>
  <c r="N39"/>
  <c r="N92"/>
  <c r="I22"/>
  <c r="G81"/>
  <c r="K74"/>
  <c r="N78"/>
  <c r="Q13"/>
  <c r="B84"/>
  <c r="J82"/>
  <c r="B40"/>
  <c r="G32"/>
  <c r="O36"/>
  <c r="I89"/>
  <c r="L76"/>
  <c r="H58"/>
  <c r="H39"/>
  <c r="K23"/>
  <c r="L51"/>
  <c r="O57"/>
  <c r="J89"/>
  <c r="O22"/>
  <c r="N82"/>
  <c r="Q63"/>
  <c r="P65"/>
  <c r="G83"/>
  <c r="H93"/>
  <c r="H71"/>
  <c r="P67"/>
  <c r="H2"/>
  <c r="G90"/>
  <c r="G10"/>
  <c r="Q27"/>
  <c r="H30"/>
  <c r="J74"/>
  <c r="K12"/>
  <c r="B82"/>
  <c r="G24"/>
  <c r="L60"/>
  <c r="H53"/>
  <c r="H88"/>
  <c r="K45"/>
  <c r="B76"/>
  <c r="B88"/>
  <c r="K76"/>
  <c r="G21"/>
  <c r="O64"/>
  <c r="I59"/>
  <c r="Q36"/>
  <c r="B47"/>
  <c r="J16"/>
  <c r="L5"/>
  <c r="Q96"/>
  <c r="J19"/>
  <c r="H28"/>
  <c r="K56"/>
  <c r="L46"/>
  <c r="H9"/>
  <c r="G86"/>
  <c r="H23"/>
  <c r="L14"/>
  <c r="G69"/>
  <c r="G50"/>
  <c r="B32"/>
  <c r="L91"/>
  <c r="H33"/>
  <c r="Q17"/>
  <c r="N21"/>
  <c r="B4"/>
  <c r="J81"/>
  <c r="J87"/>
  <c r="B28"/>
  <c r="G38"/>
  <c r="K51"/>
  <c r="Q55"/>
  <c r="G84"/>
  <c r="Q72"/>
  <c r="J52"/>
  <c r="I31"/>
  <c r="Q40"/>
  <c r="B48"/>
  <c r="K31"/>
  <c r="L96"/>
  <c r="J58"/>
  <c r="O58"/>
  <c r="Q18"/>
  <c r="L66"/>
  <c r="B12"/>
  <c r="G67"/>
  <c r="O54"/>
  <c r="C1"/>
  <c r="K94"/>
  <c r="H49"/>
  <c r="O94"/>
  <c r="I88"/>
  <c r="L36"/>
  <c r="B52"/>
  <c r="G35"/>
  <c r="Q80"/>
  <c r="L45"/>
  <c r="N58"/>
  <c r="G14"/>
  <c r="K73"/>
  <c r="B26"/>
  <c r="I93"/>
  <c r="P21"/>
  <c r="O98"/>
  <c r="N26"/>
  <c r="P18"/>
  <c r="G75"/>
  <c r="G17"/>
  <c r="O32"/>
  <c r="H7"/>
  <c r="O6"/>
  <c r="H70"/>
  <c r="I42"/>
  <c r="N33"/>
  <c r="O95"/>
  <c r="P16"/>
  <c r="N72"/>
  <c r="I53"/>
  <c r="H84"/>
  <c r="N43"/>
  <c r="G12"/>
  <c r="P26"/>
  <c r="H75"/>
  <c r="P5"/>
  <c r="O83"/>
  <c r="G18"/>
  <c r="O7"/>
  <c r="G44"/>
  <c r="I94"/>
  <c r="L49"/>
  <c r="K63"/>
  <c r="G33"/>
  <c r="J85"/>
  <c r="B46"/>
  <c r="L35"/>
  <c r="O10"/>
  <c r="G31"/>
  <c r="I27"/>
  <c r="L32"/>
  <c r="Q93"/>
  <c r="B49"/>
  <c r="G96"/>
  <c r="B56"/>
  <c r="J55"/>
  <c r="I44"/>
  <c r="K39"/>
  <c r="G97"/>
  <c r="P72"/>
  <c r="J80"/>
  <c r="B38"/>
  <c r="L21"/>
  <c r="K58"/>
  <c r="O68"/>
  <c r="L24"/>
  <c r="O12"/>
  <c r="H87"/>
  <c r="L37"/>
  <c r="I97"/>
  <c r="B7"/>
  <c r="B59"/>
  <c r="H13"/>
  <c r="I57"/>
  <c r="Q64"/>
  <c r="Q86"/>
  <c r="P75"/>
  <c r="J37"/>
  <c r="G89"/>
  <c r="J10"/>
  <c r="L7"/>
  <c r="L95"/>
  <c r="I9"/>
  <c r="J76"/>
  <c r="P40"/>
  <c r="H60"/>
  <c r="B17"/>
  <c r="B89"/>
  <c r="L69"/>
  <c r="J53"/>
  <c r="P92"/>
  <c r="G8"/>
  <c r="Q11"/>
  <c r="O46"/>
  <c r="H92"/>
  <c r="I23"/>
  <c r="I5"/>
  <c r="H16"/>
  <c r="I7"/>
  <c r="P22"/>
  <c r="P73"/>
  <c r="K70"/>
  <c r="I43"/>
  <c r="J95"/>
  <c r="N24"/>
  <c r="P78"/>
  <c r="G80"/>
  <c r="Q43"/>
  <c r="P19"/>
  <c r="H38"/>
  <c r="L13"/>
  <c r="J32"/>
  <c r="I51"/>
  <c r="G63"/>
  <c r="N32"/>
  <c r="H25"/>
  <c r="L17"/>
  <c r="L57"/>
  <c r="I6"/>
  <c r="G22"/>
  <c r="H20"/>
  <c r="Q68"/>
  <c r="K3"/>
  <c r="J75"/>
  <c r="G34"/>
  <c r="P38"/>
  <c r="G3"/>
  <c r="J70"/>
  <c r="H15"/>
  <c r="N88"/>
  <c r="J27"/>
  <c r="L77"/>
  <c r="K13"/>
  <c r="L94"/>
  <c r="L8"/>
  <c r="P91"/>
  <c r="G28"/>
  <c r="J63"/>
  <c r="L27"/>
  <c r="I81"/>
  <c r="N27"/>
  <c r="L86"/>
  <c r="O48"/>
  <c r="I85"/>
  <c r="K40"/>
  <c r="G64"/>
  <c r="G40"/>
  <c r="I3"/>
  <c r="N53"/>
  <c r="N54"/>
  <c r="L83"/>
  <c r="P12"/>
  <c r="K52"/>
  <c r="K96"/>
  <c r="P80"/>
  <c r="Q81"/>
  <c r="N69"/>
  <c r="N70"/>
  <c r="O70"/>
  <c r="P44"/>
  <c r="N22"/>
  <c r="N11"/>
  <c r="H27"/>
  <c r="G53"/>
  <c r="I96"/>
  <c r="L47"/>
  <c r="G23"/>
  <c r="B86"/>
  <c r="H81"/>
  <c r="I25"/>
  <c r="P89"/>
  <c r="L98"/>
  <c r="J54"/>
  <c r="J45"/>
  <c r="J48"/>
  <c r="L4"/>
  <c r="Q87"/>
  <c r="J38"/>
  <c r="N62"/>
  <c r="H82"/>
  <c r="O16"/>
  <c r="B63"/>
  <c r="H64"/>
  <c r="O35"/>
  <c r="B41"/>
  <c r="Q9"/>
  <c r="P42"/>
  <c r="B93"/>
  <c r="I82"/>
  <c r="B16"/>
  <c r="J67"/>
  <c r="H10"/>
  <c r="B79"/>
  <c r="N17"/>
  <c r="N16"/>
  <c r="P41"/>
  <c r="B34"/>
  <c r="J56"/>
  <c r="K61"/>
  <c r="O62"/>
  <c r="L59"/>
  <c r="G76"/>
  <c r="B81"/>
  <c r="K43"/>
  <c r="G39"/>
  <c r="B27"/>
  <c r="K78"/>
  <c r="P23"/>
  <c r="N20"/>
  <c r="L88"/>
  <c r="J60"/>
  <c r="P59"/>
  <c r="L22"/>
  <c r="H62"/>
  <c r="L56"/>
  <c r="H34"/>
  <c r="I91"/>
  <c r="B13"/>
  <c r="N8"/>
  <c r="Q75"/>
  <c r="L54"/>
  <c r="I70"/>
  <c r="G16"/>
  <c r="Q4"/>
  <c r="O3"/>
  <c r="O91"/>
  <c r="H91"/>
  <c r="H18"/>
  <c r="N67"/>
  <c r="B73"/>
  <c r="O81"/>
  <c r="B94"/>
  <c r="H79"/>
  <c r="H4"/>
  <c r="N35"/>
  <c r="N71"/>
  <c r="P30"/>
  <c r="N75"/>
  <c r="K47"/>
  <c r="P95"/>
  <c r="K80"/>
  <c r="H8"/>
  <c r="O92"/>
  <c r="O79"/>
  <c r="H42"/>
  <c r="B31"/>
  <c r="H61"/>
  <c r="H85"/>
  <c r="N47"/>
  <c r="K25"/>
  <c r="L58"/>
  <c r="H40"/>
  <c r="B37"/>
  <c r="J94"/>
  <c r="P17"/>
  <c r="H77"/>
  <c r="J6"/>
  <c r="G55"/>
  <c r="P32"/>
  <c r="P55"/>
  <c r="O77"/>
  <c r="Q89"/>
  <c r="G66"/>
  <c r="N38"/>
  <c r="P82"/>
  <c r="L39"/>
  <c r="P62"/>
  <c r="J39"/>
  <c r="J46"/>
  <c r="Q41"/>
  <c r="P58"/>
  <c r="J25"/>
  <c r="H37"/>
  <c r="Q6"/>
  <c r="K28"/>
  <c r="P51"/>
  <c r="Q94"/>
  <c r="P3"/>
  <c r="B60"/>
  <c r="G56"/>
  <c r="L53"/>
  <c r="G95"/>
  <c r="P88"/>
  <c r="H72"/>
  <c r="K67"/>
  <c r="I47"/>
  <c r="Q12"/>
  <c r="O44"/>
  <c r="L18"/>
  <c r="I38"/>
  <c r="J41"/>
  <c r="H74"/>
  <c r="G59"/>
  <c r="O61"/>
  <c r="P34"/>
  <c r="I77"/>
  <c r="Q7"/>
  <c r="Q62"/>
  <c r="G48"/>
  <c r="P54"/>
  <c r="P33"/>
  <c r="O67"/>
  <c r="H50"/>
  <c r="O11"/>
  <c r="I72"/>
  <c r="K86"/>
  <c r="L11"/>
  <c r="B91"/>
  <c r="G58"/>
  <c r="O39"/>
  <c r="Q77"/>
  <c r="J23"/>
  <c r="I64"/>
  <c r="P76"/>
  <c r="H69"/>
  <c r="I19"/>
  <c r="Q31"/>
  <c r="K55"/>
  <c r="J33"/>
  <c r="O82"/>
  <c r="O23"/>
  <c r="P90"/>
  <c r="K54"/>
  <c r="G47"/>
  <c r="Q57"/>
  <c r="B33"/>
  <c r="B68"/>
  <c r="J15"/>
  <c r="K17"/>
  <c r="L75"/>
  <c r="O42"/>
  <c r="K4"/>
  <c r="P70"/>
  <c r="J98"/>
  <c r="O84"/>
  <c r="P53"/>
  <c r="H24"/>
  <c r="Q84"/>
  <c r="H68"/>
  <c r="H3"/>
  <c r="B22"/>
  <c r="I14"/>
  <c r="K79"/>
  <c r="H32"/>
  <c r="I69"/>
  <c r="L10"/>
  <c r="G5"/>
  <c r="Q32"/>
  <c r="O15"/>
  <c r="B61"/>
  <c r="N25"/>
  <c r="N9"/>
  <c r="J3"/>
  <c r="N12"/>
  <c r="Q66"/>
  <c r="B67"/>
  <c r="I52"/>
  <c r="I71"/>
  <c r="J57"/>
  <c r="B29"/>
  <c r="P13"/>
  <c r="G20"/>
  <c r="K8"/>
  <c r="K83"/>
  <c r="O85"/>
  <c r="O71"/>
  <c r="P15"/>
  <c r="K66"/>
  <c r="O69"/>
  <c r="O80"/>
  <c r="I79"/>
  <c r="N83"/>
  <c r="B2"/>
  <c r="H90"/>
  <c r="P97"/>
  <c r="H95"/>
  <c r="I34"/>
  <c r="H36"/>
  <c r="B25"/>
  <c r="K82"/>
  <c r="Q70"/>
  <c r="H63"/>
  <c r="I98"/>
  <c r="B10"/>
  <c r="I76"/>
  <c r="K20"/>
  <c r="K10"/>
  <c r="P56"/>
  <c r="O26"/>
  <c r="K18"/>
  <c r="H5"/>
  <c r="Q88"/>
  <c r="G74"/>
  <c r="K32"/>
  <c r="L40"/>
  <c r="I61"/>
  <c r="J65"/>
  <c r="L52"/>
  <c r="N68"/>
  <c r="B55"/>
  <c r="H65"/>
  <c r="I74"/>
  <c r="O24"/>
  <c r="O97"/>
  <c r="G68"/>
  <c r="K11"/>
  <c r="K19"/>
  <c r="B97"/>
  <c r="J28"/>
  <c r="I50"/>
  <c r="B42"/>
  <c r="J5"/>
  <c r="P4"/>
  <c r="Q8"/>
  <c r="G72"/>
  <c r="J86"/>
  <c r="P57"/>
  <c r="Q28"/>
  <c r="K14"/>
  <c r="B35"/>
  <c r="L30"/>
  <c r="G51"/>
  <c r="H43"/>
  <c r="L78"/>
  <c r="I90"/>
  <c r="Q76"/>
  <c r="G4"/>
  <c r="I30"/>
  <c r="P85"/>
  <c r="K87"/>
  <c r="Q65"/>
  <c r="H19"/>
  <c r="G87"/>
  <c r="B83"/>
  <c r="N65"/>
  <c r="G91"/>
  <c r="P20"/>
  <c r="P98"/>
  <c r="K92"/>
  <c r="N5"/>
  <c r="F1"/>
  <c r="O20"/>
  <c r="Q51"/>
  <c r="P93"/>
  <c r="Q98"/>
  <c r="P29"/>
  <c r="L68"/>
  <c r="N3"/>
  <c r="J30"/>
  <c r="Q91"/>
  <c r="O45"/>
  <c r="J69"/>
  <c r="P36"/>
  <c r="N73"/>
  <c r="B9"/>
  <c r="G45"/>
  <c r="G49"/>
  <c r="L72"/>
  <c r="I26"/>
  <c r="I49"/>
  <c r="J26"/>
  <c r="H17"/>
  <c r="B64"/>
  <c r="J20"/>
  <c r="G27"/>
  <c r="O14"/>
  <c r="N15"/>
  <c r="Q79"/>
  <c r="K65"/>
  <c r="N60"/>
  <c r="B19"/>
  <c r="N30"/>
  <c r="H97"/>
  <c r="L42"/>
  <c r="K95"/>
  <c r="P69"/>
  <c r="P9"/>
  <c r="N37"/>
  <c r="N6"/>
  <c r="E1"/>
  <c r="B62"/>
  <c r="Q24"/>
  <c r="B18"/>
  <c r="I29"/>
  <c r="O40"/>
  <c r="L12"/>
  <c r="O19"/>
  <c r="J34"/>
  <c r="Q59"/>
  <c r="L97"/>
  <c r="G52"/>
  <c r="N76"/>
  <c r="I65"/>
  <c r="I8"/>
  <c r="H56"/>
  <c r="O5"/>
  <c r="I45"/>
  <c r="P6"/>
  <c r="O63"/>
  <c r="H66"/>
  <c r="L64"/>
  <c r="I92"/>
  <c r="N81"/>
  <c r="J9"/>
  <c r="I24"/>
  <c r="O41"/>
  <c r="L44"/>
  <c r="I67"/>
  <c r="N80"/>
  <c r="B57"/>
  <c r="K71"/>
  <c r="B92"/>
  <c r="L28"/>
  <c r="N97"/>
  <c r="I80"/>
  <c r="O74"/>
  <c r="G65"/>
  <c r="I58"/>
  <c r="J11"/>
  <c r="G7"/>
  <c r="O25"/>
  <c r="O4"/>
  <c r="H31"/>
  <c r="O66"/>
  <c r="N64"/>
  <c r="J62"/>
  <c r="G41"/>
  <c r="B5"/>
  <c r="P11"/>
  <c r="Q34"/>
  <c r="O43"/>
  <c r="J73"/>
  <c r="N56"/>
  <c r="N23"/>
  <c r="P81"/>
  <c r="I55"/>
  <c r="P86"/>
  <c r="P31"/>
  <c r="J47"/>
  <c r="B8"/>
  <c r="K21"/>
  <c r="H89"/>
  <c r="N4"/>
  <c r="B50"/>
  <c r="G79"/>
  <c r="K60"/>
  <c r="N42"/>
  <c r="Q83"/>
  <c r="J31"/>
  <c r="I73"/>
  <c r="G82"/>
  <c r="B95"/>
  <c r="P71"/>
  <c r="J4"/>
  <c r="Q78"/>
  <c r="N51"/>
  <c r="L38"/>
  <c r="H12"/>
  <c r="I84"/>
  <c r="Q82"/>
  <c r="Q21"/>
  <c r="P39"/>
  <c r="I87"/>
  <c r="I12"/>
  <c r="K59"/>
  <c r="I86"/>
  <c r="N7"/>
  <c r="N96"/>
  <c r="B70"/>
  <c r="H11"/>
  <c r="Q74"/>
  <c r="N18"/>
  <c r="L19"/>
  <c r="L61"/>
  <c r="K36"/>
  <c r="N59"/>
  <c r="K50"/>
  <c r="L50"/>
  <c r="L85"/>
  <c r="J68"/>
  <c r="L16"/>
  <c r="P47"/>
  <c r="Q15"/>
  <c r="N77"/>
  <c r="J17"/>
  <c r="L20"/>
  <c r="Q30"/>
  <c r="H76"/>
  <c r="N29"/>
  <c r="L9"/>
  <c r="I62"/>
  <c r="K34"/>
  <c r="G73"/>
  <c r="L93"/>
  <c r="Q29"/>
  <c r="H57"/>
  <c r="L82"/>
  <c r="Q97"/>
  <c r="J84"/>
  <c r="L92"/>
  <c r="B74"/>
  <c r="I20"/>
  <c r="N41"/>
  <c r="N49"/>
  <c r="J51"/>
  <c r="G88"/>
  <c r="J97"/>
  <c r="B45"/>
  <c r="J7"/>
  <c r="N87"/>
  <c r="O76"/>
  <c r="K42"/>
  <c r="K46"/>
  <c r="P79"/>
  <c r="G36"/>
  <c r="B71"/>
  <c r="Q54"/>
  <c r="K9"/>
  <c r="O59"/>
  <c r="P25"/>
  <c r="J42"/>
  <c r="O88"/>
  <c r="J43"/>
  <c r="Q90"/>
  <c r="I63"/>
  <c r="B39"/>
  <c r="H47"/>
  <c r="K69"/>
  <c r="L31"/>
  <c r="I83"/>
  <c r="B87"/>
  <c r="G43"/>
  <c r="K26"/>
  <c r="B72"/>
  <c r="P10"/>
  <c r="N79"/>
  <c r="P74"/>
  <c r="J88"/>
  <c r="B44"/>
  <c r="P84"/>
  <c r="N19"/>
  <c r="Q61"/>
  <c r="B3"/>
  <c r="P8"/>
  <c r="J78"/>
  <c r="I68"/>
  <c r="N36"/>
  <c r="I28"/>
  <c r="B96"/>
  <c r="B69"/>
  <c r="Q14"/>
  <c r="N55"/>
  <c r="I10"/>
  <c r="I60"/>
  <c r="G57"/>
  <c r="B54"/>
  <c r="H86"/>
  <c r="G6"/>
  <c r="Q56"/>
  <c r="Q44"/>
  <c r="J44"/>
  <c r="O73"/>
  <c r="J83"/>
  <c r="K37"/>
  <c r="O29"/>
  <c r="Q53"/>
  <c r="B43"/>
  <c r="H29"/>
  <c r="I32"/>
  <c r="J64"/>
  <c r="P45"/>
  <c r="L74"/>
  <c r="J79"/>
  <c r="G70"/>
  <c r="I41"/>
  <c r="I17"/>
  <c r="Q69"/>
  <c r="J72"/>
  <c r="H73"/>
  <c r="K75"/>
  <c r="I36"/>
  <c r="K85"/>
  <c r="P27"/>
  <c r="P50"/>
  <c r="K49"/>
  <c r="H55"/>
  <c r="H21"/>
  <c r="G62"/>
  <c r="N44"/>
  <c r="L29"/>
  <c r="K91"/>
  <c r="G30"/>
  <c r="J29"/>
  <c r="I37"/>
  <c r="P94"/>
  <c r="G11"/>
  <c r="N46"/>
  <c r="I66"/>
  <c r="O18"/>
  <c r="B66"/>
  <c r="Q50"/>
  <c r="I95"/>
  <c r="P68"/>
  <c r="O87"/>
  <c r="H67"/>
  <c r="N66"/>
  <c r="P46"/>
  <c r="B15"/>
  <c r="D1"/>
  <c r="I54"/>
  <c r="O8"/>
  <c r="L33"/>
  <c r="I56"/>
  <c r="H54"/>
  <c r="B11"/>
  <c r="J96"/>
  <c r="J24"/>
  <c r="B58"/>
  <c r="I33"/>
  <c r="G29"/>
  <c r="O37"/>
  <c r="I13"/>
  <c r="H83"/>
  <c r="N63"/>
  <c r="P24"/>
  <c r="N48"/>
  <c r="G92"/>
  <c r="P66"/>
  <c r="P60"/>
  <c r="Q26"/>
  <c r="Q45"/>
  <c r="G19"/>
  <c r="Q71"/>
  <c r="H48"/>
  <c r="H6"/>
  <c r="Q22"/>
  <c r="I16"/>
  <c r="H94"/>
  <c r="B51"/>
  <c r="L15"/>
  <c r="O17"/>
  <c r="L89"/>
  <c r="H22"/>
  <c r="O27"/>
  <c r="N91"/>
  <c r="K5"/>
  <c r="Q19"/>
  <c r="H59"/>
  <c r="K62"/>
  <c r="J93"/>
  <c r="L65"/>
  <c r="I4"/>
  <c r="N84"/>
  <c r="G71"/>
  <c r="K33"/>
  <c r="P35"/>
  <c r="N34"/>
  <c r="B98"/>
  <c r="N31"/>
  <c r="K64"/>
  <c r="O9"/>
  <c r="L71"/>
  <c r="J91"/>
  <c r="P48"/>
  <c r="N61"/>
  <c r="P7"/>
  <c r="J12"/>
  <c r="L41"/>
  <c r="K38"/>
  <c r="K15"/>
  <c r="K29"/>
  <c r="G26"/>
  <c r="K57"/>
  <c r="Q39"/>
  <c r="O56"/>
  <c r="L62"/>
  <c r="L90"/>
  <c r="J13"/>
  <c r="Q52"/>
  <c r="B24"/>
  <c r="K89"/>
  <c r="O53"/>
  <c r="B65"/>
  <c r="L73"/>
  <c r="N40"/>
  <c r="I21"/>
  <c r="N10"/>
  <c r="L63"/>
  <c r="L79"/>
  <c r="J77"/>
  <c r="K27"/>
  <c r="Q5"/>
  <c r="Q67"/>
  <c r="G61"/>
  <c r="J8"/>
  <c r="L6"/>
  <c r="K98"/>
  <c r="O28"/>
  <c r="I15"/>
  <c r="N98"/>
  <c r="N45"/>
  <c r="J66"/>
  <c r="P96"/>
  <c r="Q38"/>
  <c r="K6"/>
  <c r="O21"/>
  <c r="P61"/>
  <c r="H35"/>
  <c r="O60"/>
  <c r="G2"/>
  <c r="O30"/>
  <c r="L34"/>
  <c r="O75"/>
  <c r="O78"/>
  <c r="O65"/>
  <c r="N94"/>
  <c r="P77"/>
  <c r="K72"/>
  <c r="K68"/>
  <c r="K84"/>
  <c r="O38"/>
  <c r="Q92"/>
  <c r="B14"/>
  <c r="J71"/>
  <c r="L80"/>
  <c r="I75"/>
  <c r="Q73"/>
  <c r="N95"/>
  <c r="P63"/>
  <c r="Q20"/>
  <c r="G98"/>
  <c r="I35"/>
  <c r="P14"/>
  <c r="H51"/>
  <c r="B75"/>
  <c r="K44"/>
  <c r="N14"/>
  <c r="I48"/>
  <c r="N13"/>
  <c r="O89"/>
  <c r="Q47"/>
  <c r="L55"/>
  <c r="L70"/>
  <c r="B90"/>
  <c r="Q37"/>
  <c r="N89"/>
  <c r="G46"/>
  <c r="O33"/>
  <c r="Q25"/>
  <c r="N86"/>
  <c r="B23"/>
  <c r="O49"/>
  <c r="O90"/>
  <c r="O55"/>
  <c r="P37"/>
  <c r="G94"/>
  <c r="G9"/>
  <c r="G78"/>
  <c r="Q49"/>
  <c r="B53"/>
  <c r="L43"/>
  <c r="G77"/>
  <c r="E53" l="1"/>
  <c r="D53"/>
  <c r="C53"/>
  <c r="F53"/>
  <c r="D23"/>
  <c r="C23"/>
  <c r="E23"/>
  <c r="F23"/>
  <c r="R86"/>
  <c r="R89"/>
  <c r="E90"/>
  <c r="F90"/>
  <c r="D90"/>
  <c r="C90"/>
  <c r="R13"/>
  <c r="M48"/>
  <c r="R14"/>
  <c r="E75"/>
  <c r="F75"/>
  <c r="C75"/>
  <c r="D75"/>
  <c r="M35"/>
  <c r="R95"/>
  <c r="M75"/>
  <c r="D14"/>
  <c r="C14"/>
  <c r="E14"/>
  <c r="F14"/>
  <c r="R94"/>
  <c r="R45"/>
  <c r="R98"/>
  <c r="M15"/>
  <c r="R10"/>
  <c r="M21"/>
  <c r="R40"/>
  <c r="E65"/>
  <c r="C65"/>
  <c r="D65"/>
  <c r="F65"/>
  <c r="F24"/>
  <c r="D24"/>
  <c r="E24"/>
  <c r="C24"/>
  <c r="R61"/>
  <c r="R31"/>
  <c r="F98"/>
  <c r="D98"/>
  <c r="C98"/>
  <c r="E98"/>
  <c r="R34"/>
  <c r="R84"/>
  <c r="M4"/>
  <c r="R91"/>
  <c r="D51"/>
  <c r="E51"/>
  <c r="C51"/>
  <c r="F51"/>
  <c r="M16"/>
  <c r="R48"/>
  <c r="R63"/>
  <c r="M13"/>
  <c r="M33"/>
  <c r="C58"/>
  <c r="D58"/>
  <c r="E58"/>
  <c r="F58"/>
  <c r="C11"/>
  <c r="F11"/>
  <c r="D11"/>
  <c r="E11"/>
  <c r="M56"/>
  <c r="M54"/>
  <c r="E15"/>
  <c r="C15"/>
  <c r="D15"/>
  <c r="F15"/>
  <c r="R66"/>
  <c r="M95"/>
  <c r="F66"/>
  <c r="D66"/>
  <c r="C66"/>
  <c r="E66"/>
  <c r="M66"/>
  <c r="R46"/>
  <c r="M37"/>
  <c r="R44"/>
  <c r="M36"/>
  <c r="M17"/>
  <c r="M41"/>
  <c r="M32"/>
  <c r="C43"/>
  <c r="E43"/>
  <c r="D43"/>
  <c r="F43"/>
  <c r="F54"/>
  <c r="E54"/>
  <c r="D54"/>
  <c r="C54"/>
  <c r="M60"/>
  <c r="M10"/>
  <c r="R55"/>
  <c r="E69"/>
  <c r="C69"/>
  <c r="F69"/>
  <c r="D69"/>
  <c r="D96"/>
  <c r="F96"/>
  <c r="C96"/>
  <c r="E96"/>
  <c r="M28"/>
  <c r="R36"/>
  <c r="M68"/>
  <c r="C3"/>
  <c r="E3"/>
  <c r="B99"/>
  <c r="D3"/>
  <c r="F3"/>
  <c r="R19"/>
  <c r="E44"/>
  <c r="C44"/>
  <c r="D44"/>
  <c r="F44"/>
  <c r="R79"/>
  <c r="D72"/>
  <c r="F72"/>
  <c r="E72"/>
  <c r="C72"/>
  <c r="F87"/>
  <c r="C87"/>
  <c r="D87"/>
  <c r="E87"/>
  <c r="M83"/>
  <c r="E39"/>
  <c r="D39"/>
  <c r="F39"/>
  <c r="C39"/>
  <c r="M63"/>
  <c r="F71"/>
  <c r="E71"/>
  <c r="D71"/>
  <c r="C71"/>
  <c r="R87"/>
  <c r="E45"/>
  <c r="C45"/>
  <c r="D45"/>
  <c r="F45"/>
  <c r="R49"/>
  <c r="R41"/>
  <c r="M20"/>
  <c r="E74"/>
  <c r="D74"/>
  <c r="F74"/>
  <c r="C74"/>
  <c r="M62"/>
  <c r="R29"/>
  <c r="R77"/>
  <c r="R59"/>
  <c r="R18"/>
  <c r="E70"/>
  <c r="C70"/>
  <c r="D70"/>
  <c r="F70"/>
  <c r="R96"/>
  <c r="R7"/>
  <c r="M86"/>
  <c r="M12"/>
  <c r="M87"/>
  <c r="M84"/>
  <c r="R51"/>
  <c r="C95"/>
  <c r="F95"/>
  <c r="E95"/>
  <c r="D95"/>
  <c r="M73"/>
  <c r="R42"/>
  <c r="C50"/>
  <c r="F50"/>
  <c r="D50"/>
  <c r="E50"/>
  <c r="R4"/>
  <c r="D8"/>
  <c r="C8"/>
  <c r="E8"/>
  <c r="F8"/>
  <c r="M55"/>
  <c r="R23"/>
  <c r="R56"/>
  <c r="C5"/>
  <c r="D5"/>
  <c r="F5"/>
  <c r="E5"/>
  <c r="R64"/>
  <c r="M58"/>
  <c r="M80"/>
  <c r="R97"/>
  <c r="F92"/>
  <c r="D92"/>
  <c r="E92"/>
  <c r="C92"/>
  <c r="E57"/>
  <c r="C57"/>
  <c r="F57"/>
  <c r="D57"/>
  <c r="R80"/>
  <c r="M67"/>
  <c r="M24"/>
  <c r="R81"/>
  <c r="M92"/>
  <c r="M45"/>
  <c r="M8"/>
  <c r="M65"/>
  <c r="R76"/>
  <c r="M29"/>
  <c r="D18"/>
  <c r="F18"/>
  <c r="C18"/>
  <c r="E18"/>
  <c r="E62"/>
  <c r="C62"/>
  <c r="F62"/>
  <c r="D62"/>
  <c r="R6"/>
  <c r="R37"/>
  <c r="R30"/>
  <c r="E19"/>
  <c r="D19"/>
  <c r="F19"/>
  <c r="C19"/>
  <c r="R60"/>
  <c r="R15"/>
  <c r="C64"/>
  <c r="D64"/>
  <c r="E64"/>
  <c r="F64"/>
  <c r="M49"/>
  <c r="M26"/>
  <c r="F9"/>
  <c r="E9"/>
  <c r="C9"/>
  <c r="D9"/>
  <c r="R73"/>
  <c r="N99"/>
  <c r="R3"/>
  <c r="R5"/>
  <c r="R65"/>
  <c r="F83"/>
  <c r="C83"/>
  <c r="D83"/>
  <c r="E83"/>
  <c r="M30"/>
  <c r="M90"/>
  <c r="C35"/>
  <c r="E35"/>
  <c r="F35"/>
  <c r="D35"/>
  <c r="C42"/>
  <c r="F42"/>
  <c r="E42"/>
  <c r="D42"/>
  <c r="M50"/>
  <c r="E97"/>
  <c r="F97"/>
  <c r="C97"/>
  <c r="D97"/>
  <c r="M74"/>
  <c r="D55"/>
  <c r="F55"/>
  <c r="C55"/>
  <c r="E55"/>
  <c r="R68"/>
  <c r="M61"/>
  <c r="M76"/>
  <c r="D10"/>
  <c r="C10"/>
  <c r="E10"/>
  <c r="F10"/>
  <c r="M98"/>
  <c r="D25"/>
  <c r="F25"/>
  <c r="C25"/>
  <c r="E25"/>
  <c r="M34"/>
  <c r="R83"/>
  <c r="M79"/>
  <c r="F29"/>
  <c r="D29"/>
  <c r="E29"/>
  <c r="C29"/>
  <c r="M71"/>
  <c r="M52"/>
  <c r="D67"/>
  <c r="E67"/>
  <c r="F67"/>
  <c r="C67"/>
  <c r="R12"/>
  <c r="J99"/>
  <c r="R9"/>
  <c r="R25"/>
  <c r="C61"/>
  <c r="F61"/>
  <c r="E61"/>
  <c r="D61"/>
  <c r="M69"/>
  <c r="M14"/>
  <c r="C22"/>
  <c r="E22"/>
  <c r="D22"/>
  <c r="F22"/>
  <c r="H99"/>
  <c r="D68"/>
  <c r="C68"/>
  <c r="E68"/>
  <c r="F68"/>
  <c r="F33"/>
  <c r="E33"/>
  <c r="C33"/>
  <c r="D33"/>
  <c r="M19"/>
  <c r="M64"/>
  <c r="D91"/>
  <c r="F91"/>
  <c r="E91"/>
  <c r="C91"/>
  <c r="M72"/>
  <c r="M77"/>
  <c r="M38"/>
  <c r="M47"/>
  <c r="C60"/>
  <c r="F60"/>
  <c r="D60"/>
  <c r="E60"/>
  <c r="P99"/>
  <c r="R38"/>
  <c r="F37"/>
  <c r="E37"/>
  <c r="C37"/>
  <c r="D37"/>
  <c r="R47"/>
  <c r="C31"/>
  <c r="E31"/>
  <c r="D31"/>
  <c r="F31"/>
  <c r="R75"/>
  <c r="R71"/>
  <c r="R35"/>
  <c r="C94"/>
  <c r="D94"/>
  <c r="F94"/>
  <c r="E94"/>
  <c r="D73"/>
  <c r="E73"/>
  <c r="C73"/>
  <c r="F73"/>
  <c r="R67"/>
  <c r="O99"/>
  <c r="M70"/>
  <c r="R8"/>
  <c r="E13"/>
  <c r="F13"/>
  <c r="C13"/>
  <c r="D13"/>
  <c r="M91"/>
  <c r="R20"/>
  <c r="E27"/>
  <c r="D27"/>
  <c r="C27"/>
  <c r="F27"/>
  <c r="C81"/>
  <c r="D81"/>
  <c r="F81"/>
  <c r="E81"/>
  <c r="E34"/>
  <c r="F34"/>
  <c r="D34"/>
  <c r="C34"/>
  <c r="R16"/>
  <c r="R17"/>
  <c r="D79"/>
  <c r="E79"/>
  <c r="C79"/>
  <c r="F79"/>
  <c r="E16"/>
  <c r="C16"/>
  <c r="F16"/>
  <c r="D16"/>
  <c r="M82"/>
  <c r="F93"/>
  <c r="C93"/>
  <c r="E93"/>
  <c r="D93"/>
  <c r="F41"/>
  <c r="C41"/>
  <c r="D41"/>
  <c r="E41"/>
  <c r="D63"/>
  <c r="C63"/>
  <c r="F63"/>
  <c r="E63"/>
  <c r="R62"/>
  <c r="M25"/>
  <c r="E86"/>
  <c r="D86"/>
  <c r="C86"/>
  <c r="F86"/>
  <c r="M96"/>
  <c r="R11"/>
  <c r="R22"/>
  <c r="R70"/>
  <c r="R69"/>
  <c r="R54"/>
  <c r="R53"/>
  <c r="M3"/>
  <c r="I99"/>
  <c r="M85"/>
  <c r="R27"/>
  <c r="M81"/>
  <c r="R88"/>
  <c r="G99"/>
  <c r="K99"/>
  <c r="M6"/>
  <c r="R32"/>
  <c r="M51"/>
  <c r="R24"/>
  <c r="M43"/>
  <c r="M7"/>
  <c r="M5"/>
  <c r="M23"/>
  <c r="C89"/>
  <c r="F89"/>
  <c r="E89"/>
  <c r="D89"/>
  <c r="C17"/>
  <c r="D17"/>
  <c r="F17"/>
  <c r="E17"/>
  <c r="M9"/>
  <c r="M57"/>
  <c r="F59"/>
  <c r="C59"/>
  <c r="D59"/>
  <c r="E59"/>
  <c r="D7"/>
  <c r="F7"/>
  <c r="E7"/>
  <c r="C7"/>
  <c r="M97"/>
  <c r="C38"/>
  <c r="D38"/>
  <c r="E38"/>
  <c r="F38"/>
  <c r="M44"/>
  <c r="D56"/>
  <c r="C56"/>
  <c r="F56"/>
  <c r="E56"/>
  <c r="D49"/>
  <c r="E49"/>
  <c r="F49"/>
  <c r="C49"/>
  <c r="M27"/>
  <c r="E46"/>
  <c r="C46"/>
  <c r="D46"/>
  <c r="F46"/>
  <c r="M94"/>
  <c r="R43"/>
  <c r="M53"/>
  <c r="R72"/>
  <c r="R33"/>
  <c r="M42"/>
  <c r="R26"/>
  <c r="M93"/>
  <c r="E26"/>
  <c r="F26"/>
  <c r="D26"/>
  <c r="C26"/>
  <c r="R58"/>
  <c r="D52"/>
  <c r="F52"/>
  <c r="E52"/>
  <c r="C52"/>
  <c r="M88"/>
  <c r="D12"/>
  <c r="C12"/>
  <c r="E12"/>
  <c r="F12"/>
  <c r="F48"/>
  <c r="D48"/>
  <c r="C48"/>
  <c r="E48"/>
  <c r="M31"/>
  <c r="E28"/>
  <c r="F28"/>
  <c r="D28"/>
  <c r="C28"/>
  <c r="D4"/>
  <c r="C4"/>
  <c r="E4"/>
  <c r="F4"/>
  <c r="R21"/>
  <c r="C32"/>
  <c r="D32"/>
  <c r="F32"/>
  <c r="E32"/>
  <c r="F47"/>
  <c r="C47"/>
  <c r="D47"/>
  <c r="E47"/>
  <c r="M59"/>
  <c r="D88"/>
  <c r="E88"/>
  <c r="F88"/>
  <c r="C88"/>
  <c r="D76"/>
  <c r="C76"/>
  <c r="F76"/>
  <c r="E76"/>
  <c r="D82"/>
  <c r="F82"/>
  <c r="E82"/>
  <c r="C82"/>
  <c r="R82"/>
  <c r="M89"/>
  <c r="E40"/>
  <c r="F40"/>
  <c r="D40"/>
  <c r="C40"/>
  <c r="C84"/>
  <c r="D84"/>
  <c r="E84"/>
  <c r="F84"/>
  <c r="R78"/>
  <c r="M22"/>
  <c r="R92"/>
  <c r="R39"/>
  <c r="F78"/>
  <c r="C78"/>
  <c r="E78"/>
  <c r="D78"/>
  <c r="C30"/>
  <c r="E30"/>
  <c r="D30"/>
  <c r="F30"/>
  <c r="R74"/>
  <c r="F20"/>
  <c r="C20"/>
  <c r="E20"/>
  <c r="D20"/>
  <c r="L99"/>
  <c r="R57"/>
  <c r="D85"/>
  <c r="E85"/>
  <c r="F85"/>
  <c r="C85"/>
  <c r="M46"/>
  <c r="R28"/>
  <c r="R85"/>
  <c r="C77"/>
  <c r="D77"/>
  <c r="F77"/>
  <c r="E77"/>
  <c r="M40"/>
  <c r="M78"/>
  <c r="R93"/>
  <c r="R52"/>
  <c r="M11"/>
  <c r="M39"/>
  <c r="M18"/>
  <c r="F21"/>
  <c r="E21"/>
  <c r="D21"/>
  <c r="C21"/>
  <c r="F36"/>
  <c r="D36"/>
  <c r="E36"/>
  <c r="C36"/>
  <c r="Q99"/>
  <c r="C6"/>
  <c r="E6"/>
  <c r="D6"/>
  <c r="F6"/>
  <c r="C80"/>
  <c r="F80"/>
  <c r="E80"/>
  <c r="D80"/>
  <c r="R50"/>
  <c r="R90"/>
  <c r="T15" i="73"/>
  <c r="Q16"/>
  <c r="D16" i="26" s="1"/>
  <c r="P16" i="73"/>
  <c r="D16" i="24" s="1"/>
  <c r="R16" i="73"/>
  <c r="D16" i="29" s="1"/>
  <c r="S16" i="73"/>
  <c r="D16" i="28" s="1"/>
  <c r="K14" i="65"/>
  <c r="E99" i="78" l="1"/>
  <c r="D99"/>
  <c r="M99"/>
  <c r="F99"/>
  <c r="R99"/>
  <c r="C99"/>
  <c r="T16" i="73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90" i="54" l="1"/>
  <c r="DC54"/>
  <c r="DC47"/>
  <c r="DC19"/>
  <c r="DC11"/>
  <c r="DB67"/>
  <c r="DB63"/>
  <c r="DB37"/>
  <c r="DB33"/>
  <c r="DB29"/>
  <c r="DB25"/>
  <c r="BM62"/>
  <c r="DI62" s="1"/>
  <c r="E62" i="40" s="1"/>
  <c r="AY70" i="54"/>
  <c r="AR62"/>
  <c r="DF62" s="1"/>
  <c r="B62" i="40" s="1"/>
  <c r="AR70" i="54"/>
  <c r="DF70" s="1"/>
  <c r="B70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DH28" s="1"/>
  <c r="D28" i="40" s="1"/>
  <c r="BT28" i="54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DJ41" s="1"/>
  <c r="F41" i="40" s="1"/>
  <c r="BT43" i="54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DJ74" s="1"/>
  <c r="F74" i="40" s="1"/>
  <c r="BT75" i="54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DJ12" s="1"/>
  <c r="F12" i="40" s="1"/>
  <c r="BT15" i="54"/>
  <c r="DB18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DH17" s="1"/>
  <c r="D17" i="40" s="1"/>
  <c r="BF30" i="54"/>
  <c r="DJ34"/>
  <c r="F34" i="40" s="1"/>
  <c r="BF49" i="54"/>
  <c r="DH49" s="1"/>
  <c r="D49" i="40" s="1"/>
  <c r="BF4" i="5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G15" s="1"/>
  <c r="C15" i="40" s="1"/>
  <c r="DJ15" i="54"/>
  <c r="F15" i="40" s="1"/>
  <c r="AY17" i="54"/>
  <c r="AY19"/>
  <c r="AY29"/>
  <c r="DG29" s="1"/>
  <c r="C29" i="40" s="1"/>
  <c r="AY32" i="54"/>
  <c r="DG32" s="1"/>
  <c r="C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AY72" i="54"/>
  <c r="DJ72"/>
  <c r="F72" i="40" s="1"/>
  <c r="AY79" i="54"/>
  <c r="DG79" s="1"/>
  <c r="C79" i="40" s="1"/>
  <c r="AY81" i="54"/>
  <c r="DJ81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AY56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H8" i="54"/>
  <c r="D8" i="40" s="1"/>
  <c r="DI8" i="54"/>
  <c r="E8" i="40" s="1"/>
  <c r="DI9" i="54"/>
  <c r="E9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39" i="54"/>
  <c r="C39" i="40" s="1"/>
  <c r="BX41" i="54"/>
  <c r="AR42"/>
  <c r="DF42" s="1"/>
  <c r="B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H6" i="54"/>
  <c r="D6" i="40" s="1"/>
  <c r="AR23" i="54"/>
  <c r="DF23" s="1"/>
  <c r="B23" i="40" s="1"/>
  <c r="DI23" i="54"/>
  <c r="E23" i="40" s="1"/>
  <c r="DJ29" i="54"/>
  <c r="F29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G62"/>
  <c r="C62" i="40" s="1"/>
  <c r="BX62" i="54"/>
  <c r="DG70"/>
  <c r="BX70"/>
  <c r="DG81"/>
  <c r="C81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DH43" i="54"/>
  <c r="D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0" i="54" l="1"/>
  <c r="DD47"/>
  <c r="DD26"/>
  <c r="DD19"/>
  <c r="DD59"/>
  <c r="DD15"/>
  <c r="DD10"/>
  <c r="DD7"/>
  <c r="DD66"/>
  <c r="DD9"/>
  <c r="CW46"/>
  <c r="CW16"/>
  <c r="CP44"/>
  <c r="CP35"/>
  <c r="CP11"/>
  <c r="CB25"/>
  <c r="CB5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D99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<sst xmlns="http://schemas.openxmlformats.org/spreadsheetml/2006/main" count="9282" uniqueCount="583">
  <si>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</si>
  <si>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</si>
  <si>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</si>
  <si>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</si>
  <si>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</si>
  <si>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</si>
  <si>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</si>
  <si>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</si>
  <si>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</si>
  <si>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</si>
  <si>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</si>
  <si>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</si>
  <si>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</si>
  <si>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</si>
  <si>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</si>
  <si>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</si>
  <si>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</si>
  <si>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</si>
  <si>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</si>
  <si>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</si>
  <si>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</si>
  <si>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</si>
  <si>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</si>
  <si>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</si>
  <si>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</si>
  <si>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</si>
  <si>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</si>
  <si>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</si>
  <si>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</si>
  <si>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</si>
  <si>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</si>
  <si>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</si>
  <si>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</si>
  <si>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</si>
  <si>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</si>
  <si>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</si>
  <si>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</si>
  <si>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</si>
  <si>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</si>
  <si>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</si>
  <si>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</si>
  <si>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</si>
  <si>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</si>
  <si>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</si>
  <si>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</si>
  <si>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</si>
  <si>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</si>
  <si>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</si>
  <si>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</si>
  <si>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</si>
  <si>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</si>
  <si>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</si>
  <si>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</si>
  <si>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</si>
  <si>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</si>
  <si>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</si>
  <si>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</si>
  <si>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</si>
  <si>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</si>
  <si>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</si>
  <si>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</si>
  <si>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</si>
  <si>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</si>
  <si>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</si>
  <si>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</si>
  <si>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</si>
  <si>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</si>
  <si>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</si>
  <si>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</si>
  <si>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</si>
  <si>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</si>
  <si>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</si>
  <si>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</si>
  <si>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</si>
  <si>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</si>
  <si>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</si>
  <si>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</si>
  <si>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</si>
  <si>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</si>
  <si>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</si>
  <si>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</si>
  <si>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</si>
  <si>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</si>
  <si>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</si>
  <si>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</si>
  <si>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</si>
  <si>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</si>
  <si>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</si>
  <si>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</si>
  <si>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</si>
  <si>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</si>
  <si>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</si>
  <si>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</si>
  <si>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</si>
  <si>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</si>
  <si>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</si>
  <si>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</si>
  <si>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</si>
  <si>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</si>
  <si>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</si>
  <si>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</si>
  <si>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</si>
  <si>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</si>
  <si>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</si>
  <si>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</si>
  <si>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</si>
  <si>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</si>
  <si>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</si>
  <si>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</si>
  <si>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</si>
  <si>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</si>
  <si>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</si>
  <si>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</si>
  <si>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</si>
  <si>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</si>
  <si>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</si>
  <si>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</si>
  <si>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</si>
  <si>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</si>
  <si>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</si>
  <si>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</si>
  <si>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</si>
  <si>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</si>
  <si>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</si>
  <si>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</si>
  <si>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</si>
  <si>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</si>
  <si>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</si>
  <si>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</si>
  <si>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</si>
  <si>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</si>
  <si>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</si>
  <si>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</si>
  <si>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</si>
  <si>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</si>
  <si>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</si>
  <si>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</si>
  <si>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</si>
  <si>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</si>
  <si>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</si>
  <si>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</si>
  <si>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</si>
  <si>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</si>
  <si>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</si>
  <si>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</si>
  <si>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</si>
  <si>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</si>
  <si>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</si>
  <si>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</si>
  <si>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</si>
  <si>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</si>
  <si>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</si>
  <si>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</si>
  <si>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</si>
  <si>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</si>
  <si>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</si>
  <si>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</si>
  <si>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</si>
  <si>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</si>
  <si>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</si>
  <si>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</si>
  <si>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</si>
  <si>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</si>
  <si>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</si>
  <si>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</si>
  <si>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</si>
  <si>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</si>
  <si>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</si>
  <si>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</si>
  <si>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</si>
  <si>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</si>
  <si>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</si>
  <si>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</si>
  <si>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</si>
  <si>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</si>
  <si>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</si>
  <si>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</si>
  <si>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</si>
  <si>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</si>
  <si>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</si>
  <si>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</si>
  <si>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</si>
  <si>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</si>
  <si>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</si>
  <si>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</si>
  <si>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</si>
  <si>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</si>
  <si>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</si>
  <si>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</si>
  <si>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</si>
  <si>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</si>
  <si>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</si>
  <si>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</si>
  <si>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</si>
  <si>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</si>
  <si>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</si>
  <si>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</si>
  <si>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</si>
  <si>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</si>
  <si>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</si>
  <si>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</si>
  <si>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</si>
  <si>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</si>
  <si>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</si>
  <si>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</si>
  <si>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</si>
  <si>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</si>
  <si>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</si>
  <si>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</si>
  <si>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</si>
  <si>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</si>
  <si>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</si>
  <si>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</si>
  <si>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</si>
  <si>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</si>
  <si>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</si>
  <si>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</si>
  <si>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</si>
  <si>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</si>
  <si>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</si>
  <si>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</si>
  <si>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</si>
  <si>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</si>
  <si>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</si>
  <si>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</si>
  <si>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</si>
  <si>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</si>
  <si>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</si>
  <si>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</si>
  <si>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</si>
  <si>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</si>
  <si>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</si>
  <si>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</si>
  <si>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</si>
  <si>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</si>
  <si>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</si>
  <si>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</si>
  <si>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</si>
  <si>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</si>
  <si>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</si>
  <si>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</si>
  <si>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</si>
  <si>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</si>
  <si>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</si>
  <si>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</si>
  <si>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</si>
  <si>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</si>
  <si>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</si>
  <si>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</si>
  <si>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</si>
  <si>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</si>
  <si>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</si>
  <si>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</si>
  <si>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</si>
  <si>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</si>
  <si>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</si>
  <si>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</si>
  <si>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</si>
  <si>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</si>
  <si>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</si>
  <si>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</si>
  <si>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</si>
  <si>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</si>
  <si>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</si>
  <si>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</si>
  <si>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</si>
  <si>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</si>
  <si>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</si>
  <si>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</si>
  <si>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</si>
  <si>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</si>
  <si>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</si>
  <si>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</si>
  <si>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</si>
  <si>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</si>
  <si>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</si>
  <si>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</si>
  <si>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</si>
  <si>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</si>
  <si>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</si>
  <si>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</si>
  <si>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</si>
  <si>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</si>
  <si>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</si>
  <si>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</si>
  <si>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</si>
  <si>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</si>
  <si>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</si>
  <si>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</si>
  <si>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</si>
  <si>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</si>
  <si>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</si>
  <si>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</si>
  <si>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</si>
  <si>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</si>
  <si>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</si>
  <si>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</si>
  <si>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</si>
  <si>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</si>
  <si>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</si>
  <si>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</si>
  <si>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</si>
  <si>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</si>
  <si>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</si>
  <si>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</si>
  <si>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</si>
  <si>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</si>
  <si>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</si>
  <si>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</si>
  <si>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</si>
  <si>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</si>
  <si>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</si>
  <si>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</si>
  <si>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</si>
  <si>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</si>
  <si>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</si>
  <si>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</si>
  <si>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</si>
  <si>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</si>
  <si>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</si>
  <si>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</si>
  <si>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</si>
  <si>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</si>
  <si>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</si>
  <si>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</si>
  <si>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</si>
  <si>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</si>
  <si>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</si>
  <si>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</si>
  <si>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</si>
  <si>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</si>
  <si>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</si>
  <si>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</si>
  <si>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</si>
  <si>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</si>
  <si>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</si>
  <si>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</si>
  <si>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</si>
  <si>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</si>
  <si>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</si>
  <si>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</si>
  <si>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</si>
  <si>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</si>
  <si>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</si>
  <si>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</si>
  <si>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</si>
  <si>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</si>
  <si>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</si>
  <si>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</si>
  <si>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</si>
  <si>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</si>
  <si>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</si>
  <si>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</si>
  <si>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</si>
  <si>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</si>
  <si>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</si>
  <si>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</si>
  <si>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</si>
  <si>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</si>
  <si>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</si>
  <si>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</si>
  <si>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</si>
  <si>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</si>
  <si>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</si>
  <si>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</si>
  <si>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</si>
  <si>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</si>
  <si>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</si>
  <si>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</si>
  <si>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</si>
  <si>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</si>
  <si>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</si>
  <si>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</si>
  <si>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</si>
  <si>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</si>
  <si>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</si>
  <si>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</si>
  <si>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</si>
  <si>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</si>
  <si>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</si>
  <si>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</si>
  <si>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</si>
  <si>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</si>
  <si>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</si>
  <si>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</si>
  <si>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</si>
  <si>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</si>
  <si>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</si>
  <si>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</si>
  <si>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</si>
  <si>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</si>
  <si>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</si>
  <si>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</si>
  <si>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</si>
  <si>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</si>
  <si>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</si>
  <si>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</si>
  <si>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</si>
  <si>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</si>
  <si>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</si>
  <si>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</si>
  <si>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</si>
  <si>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</si>
  <si>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</si>
  <si>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</si>
  <si>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</si>
  <si>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</si>
  <si>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</si>
  <si>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</si>
  <si>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</si>
  <si>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</si>
  <si>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</si>
  <si>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</si>
  <si>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</si>
  <si>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</si>
  <si>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</si>
  <si>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</si>
  <si>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</si>
  <si>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</si>
  <si>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</si>
  <si>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</si>
  <si>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</si>
  <si>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</si>
  <si>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</si>
  <si>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</si>
  <si>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</si>
  <si>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</si>
  <si>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</si>
  <si>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</si>
  <si>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</si>
  <si>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</si>
  <si>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</si>
  <si>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</si>
  <si>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</si>
  <si>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</si>
  <si>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</si>
  <si>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</si>
  <si>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</si>
  <si>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</si>
  <si>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</si>
  <si>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</si>
  <si>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</si>
  <si>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</si>
  <si>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</si>
  <si>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</si>
  <si>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</si>
  <si>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</si>
  <si>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</si>
  <si>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</si>
  <si>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</si>
  <si>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</si>
  <si>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</si>
  <si>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</si>
  <si>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</si>
  <si>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</si>
  <si>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</si>
  <si>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</si>
  <si>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</si>
  <si>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</si>
  <si>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</si>
  <si>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</si>
  <si>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</si>
  <si>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</si>
  <si>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</si>
  <si>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</si>
  <si>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</si>
  <si>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</si>
  <si>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</si>
  <si>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</si>
  <si>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</si>
  <si>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</si>
  <si>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</si>
  <si>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</si>
  <si>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</si>
  <si>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</si>
  <si>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</si>
  <si>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</si>
  <si>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</si>
  <si>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</si>
  <si>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</si>
  <si>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</si>
  <si>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</si>
  <si>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</si>
  <si>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</si>
  <si>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</si>
  <si>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</si>
  <si>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</si>
  <si>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</si>
  <si>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</si>
  <si>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</si>
  <si>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</si>
  <si>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</si>
  <si>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</si>
  <si>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</si>
  <si>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</si>
  <si>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</si>
  <si>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</si>
  <si>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</si>
  <si>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</si>
  <si>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</si>
  <si>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</si>
  <si>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</si>
  <si>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</si>
  <si>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</si>
  <si>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</si>
  <si>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</si>
  <si>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</si>
  <si>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</si>
  <si>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</si>
  <si>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</si>
  <si>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</si>
  <si>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</si>
  <si>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</si>
  <si>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</si>
  <si>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</si>
  <si>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</si>
  <si>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</si>
  <si>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</si>
  <si>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</si>
  <si>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</si>
  <si>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</si>
  <si>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</si>
  <si>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</si>
  <si>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</si>
  <si>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</si>
  <si>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</si>
  <si>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</si>
  <si>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</si>
  <si>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</si>
  <si>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</si>
  <si>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</si>
  <si>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54IS2024/02/26</t>
  </si>
  <si>
    <t>HP</t>
  </si>
  <si>
    <t>NR/2024/18445/A/5430</t>
  </si>
  <si>
    <t>A_A_Energy_MH_Bio</t>
  </si>
  <si>
    <t>NR/2024/18436/A/5271</t>
  </si>
  <si>
    <t>BCMLUH</t>
  </si>
  <si>
    <t>NR/2024/18679/C</t>
  </si>
  <si>
    <t>ITCWIND</t>
  </si>
  <si>
    <t>NR/2024/18388/A/5258</t>
  </si>
  <si>
    <t>BCMLB001</t>
  </si>
  <si>
    <t>NR/2024/18678/C</t>
  </si>
  <si>
    <t>Nagaland_Ben</t>
  </si>
  <si>
    <t>NER/2024/1934/A/5414</t>
  </si>
  <si>
    <t>GOA_Beneficiary</t>
  </si>
  <si>
    <t>WR/2024/21355/A/5431</t>
  </si>
  <si>
    <t>SOLAPUR_SOLAR</t>
  </si>
  <si>
    <t>NR/2024/18677/C</t>
  </si>
  <si>
    <t>WR/2024/21351/A/5418</t>
  </si>
  <si>
    <t>Manipur_Ben</t>
  </si>
  <si>
    <t>NER/2024/1922/A/5415</t>
  </si>
  <si>
    <t>SNJSUGARLTDAP</t>
  </si>
  <si>
    <t xml:space="preserve">NR/01022024/29022024/HPX-GTAMLDCRA-141223-05406 </t>
  </si>
  <si>
    <t>NR/16022024/29022024/HP-40</t>
  </si>
  <si>
    <t>CHANJUII</t>
  </si>
  <si>
    <t>NR/01012024/31032024/ ChanjuII</t>
  </si>
  <si>
    <t>B_S_ISPAT_MH</t>
  </si>
  <si>
    <t>NR/01022024/29022024/HPX-GTAMLDCRA-141223-05420</t>
  </si>
  <si>
    <t>MSPIL</t>
  </si>
  <si>
    <t>NR/01022024/29022024/HPX-GTAMLDCRA-090124-05718</t>
  </si>
  <si>
    <t>NR/16022024/29022024/HP-36</t>
  </si>
  <si>
    <t>NR/16022024/29022024/HP-38</t>
  </si>
  <si>
    <t>NR/20122023/29022024/IEX_LDC_231218_00502</t>
  </si>
  <si>
    <t>NSPLN MP</t>
  </si>
  <si>
    <t>NR/01022024/29022024/HPX-GTAMLDCRA-090124-05713</t>
  </si>
  <si>
    <t>UTTARAKHAND</t>
  </si>
  <si>
    <t>NR/01022024/29022024/5412UPCL/CE(Comm)/SE/Banking dt. 17.11.2023</t>
  </si>
  <si>
    <t>SDKSM</t>
  </si>
  <si>
    <t>NR/01022024/29022024/HPX-GTAMLDCRA-090124-05714</t>
  </si>
  <si>
    <t>NR/16022024/29022024/HP-45</t>
  </si>
  <si>
    <t>NR/20122023/29022024/IEX_LDC_231218_00501</t>
  </si>
  <si>
    <t>SKS Raigarh</t>
  </si>
  <si>
    <t>NR/19022024/29022024/NVVN/OA/16907</t>
  </si>
  <si>
    <t>RAJASTHAN</t>
  </si>
  <si>
    <t>NR/01022024/29022024/79</t>
  </si>
  <si>
    <t>RSRPL_BKN</t>
  </si>
  <si>
    <t>NR/01022024/29022024/SJVN010224NR1469</t>
  </si>
  <si>
    <t>NR/01022024/29022024/SJVN010224NR1468</t>
  </si>
  <si>
    <t>SBSRPC11PL_BKN</t>
  </si>
  <si>
    <t>NR/01102023/02012046/L_NR_2021_17</t>
  </si>
  <si>
    <t>HIRIYUR_OSTROKANNADA</t>
  </si>
  <si>
    <t>SR/14022024/29022024/SJVN140224NR1518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</si>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</sst>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670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670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670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670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670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670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670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670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670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670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670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670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670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670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670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670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670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670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670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670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670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670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670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670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670</v>
          </cell>
          <cell r="G35">
            <v>0</v>
          </cell>
          <cell r="J35">
            <v>293.44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670</v>
          </cell>
          <cell r="G36">
            <v>0</v>
          </cell>
          <cell r="J36">
            <v>293.44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670</v>
          </cell>
          <cell r="G37">
            <v>0</v>
          </cell>
          <cell r="J37">
            <v>297.44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670</v>
          </cell>
          <cell r="G38">
            <v>0</v>
          </cell>
          <cell r="J38">
            <v>297.44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670</v>
          </cell>
          <cell r="G39">
            <v>0</v>
          </cell>
          <cell r="J39">
            <v>297.44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670</v>
          </cell>
          <cell r="G40">
            <v>0</v>
          </cell>
          <cell r="J40">
            <v>297.44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670</v>
          </cell>
          <cell r="G41">
            <v>0</v>
          </cell>
          <cell r="J41">
            <v>287.64999999999998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670</v>
          </cell>
          <cell r="G42">
            <v>0</v>
          </cell>
          <cell r="J42">
            <v>287.64999999999998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670</v>
          </cell>
          <cell r="G43">
            <v>0</v>
          </cell>
          <cell r="J43">
            <v>287.64999999999998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670</v>
          </cell>
          <cell r="G44">
            <v>0</v>
          </cell>
          <cell r="J44">
            <v>287.64999999999998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690</v>
          </cell>
          <cell r="G45">
            <v>0</v>
          </cell>
          <cell r="J45">
            <v>287.64999999999998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690</v>
          </cell>
          <cell r="G46">
            <v>0</v>
          </cell>
          <cell r="J46">
            <v>287.64999999999998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690</v>
          </cell>
          <cell r="G47">
            <v>0</v>
          </cell>
          <cell r="J47">
            <v>287.64999999999998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690</v>
          </cell>
          <cell r="G48">
            <v>0</v>
          </cell>
          <cell r="J48">
            <v>287.64999999999998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690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690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690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690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690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690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690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690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670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670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670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670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670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670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670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670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670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670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670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670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670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670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670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670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45348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274</v>
      </c>
    </row>
    <row r="9" spans="1:3">
      <c r="A9" s="46" t="s">
        <v>447</v>
      </c>
      <c r="B9" s="204">
        <v>45350.720983796295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45348</v>
      </c>
      <c r="B1" s="215" t="s">
        <v>434</v>
      </c>
      <c r="C1" s="211"/>
      <c r="D1" s="213" t="s">
        <v>293</v>
      </c>
      <c r="E1" s="213"/>
      <c r="F1" s="213"/>
      <c r="G1" s="213"/>
      <c r="H1" s="214"/>
      <c r="I1" s="216" t="s">
        <v>435</v>
      </c>
      <c r="J1" s="217"/>
      <c r="K1" s="217"/>
      <c r="L1" s="217"/>
      <c r="M1" s="218"/>
      <c r="N1" s="205"/>
      <c r="P1" s="209" t="s">
        <v>288</v>
      </c>
      <c r="Q1" s="209"/>
      <c r="R1" s="209"/>
      <c r="S1" s="209"/>
      <c r="T1" s="209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5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1">
        <v>13.5</v>
      </c>
      <c r="C3" s="201">
        <v>12.6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5.2567200000000005</v>
      </c>
      <c r="J3" s="21">
        <f>C3*E3/100</f>
        <v>2.9395799999999999</v>
      </c>
      <c r="K3" s="21">
        <f>C3*F3/100</f>
        <v>3.7913399999999999</v>
      </c>
      <c r="L3" s="21">
        <f>C3*G3/100</f>
        <v>0.61236000000000002</v>
      </c>
      <c r="M3" s="156">
        <f>SUM(I3:L3)</f>
        <v>12.600000000000001</v>
      </c>
      <c r="N3" s="22"/>
      <c r="P3" s="37">
        <f t="shared" ref="P3:P34" si="1">I3</f>
        <v>5.2567200000000005</v>
      </c>
      <c r="Q3" s="37">
        <f t="shared" ref="Q3:Q34" si="2">J3</f>
        <v>2.9395799999999999</v>
      </c>
      <c r="R3" s="37">
        <f t="shared" ref="R3:R34" si="3">K3</f>
        <v>3.7913399999999999</v>
      </c>
      <c r="S3" s="37">
        <f t="shared" ref="S3:S34" si="4">L3</f>
        <v>0.61236000000000002</v>
      </c>
      <c r="T3" s="37">
        <f>SUM(P3:S3)</f>
        <v>12.600000000000001</v>
      </c>
    </row>
    <row r="4" spans="1:20">
      <c r="A4" s="8" t="s">
        <v>46</v>
      </c>
      <c r="B4" s="201">
        <v>13.5</v>
      </c>
      <c r="C4" s="201">
        <v>13.5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5.6322000000000001</v>
      </c>
      <c r="J4" s="21">
        <f t="shared" ref="J4:J67" si="6">C4*E4/100</f>
        <v>3.1495499999999996</v>
      </c>
      <c r="K4" s="21">
        <f t="shared" ref="K4:K67" si="7">C4*F4/100</f>
        <v>4.0621499999999999</v>
      </c>
      <c r="L4" s="21">
        <f t="shared" ref="L4:L67" si="8">C4*G4/100</f>
        <v>0.65610000000000002</v>
      </c>
      <c r="M4" s="157">
        <f t="shared" ref="M4:M67" si="9">SUM(I4:L4)</f>
        <v>13.499999999999998</v>
      </c>
      <c r="N4" s="22"/>
      <c r="P4" s="37">
        <f t="shared" si="1"/>
        <v>5.6322000000000001</v>
      </c>
      <c r="Q4" s="37">
        <f t="shared" si="2"/>
        <v>3.1495499999999996</v>
      </c>
      <c r="R4" s="37">
        <f t="shared" si="3"/>
        <v>4.0621499999999999</v>
      </c>
      <c r="S4" s="37">
        <f t="shared" si="4"/>
        <v>0.65610000000000002</v>
      </c>
      <c r="T4" s="37">
        <f t="shared" ref="T4:T67" si="10">SUM(P4:S4)</f>
        <v>13.499999999999998</v>
      </c>
    </row>
    <row r="5" spans="1:20">
      <c r="A5" s="8" t="s">
        <v>47</v>
      </c>
      <c r="B5" s="201">
        <v>13.5</v>
      </c>
      <c r="C5" s="201">
        <v>13.5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5.6322000000000001</v>
      </c>
      <c r="J5" s="21">
        <f t="shared" si="6"/>
        <v>3.1495499999999996</v>
      </c>
      <c r="K5" s="21">
        <f t="shared" si="7"/>
        <v>4.0621499999999999</v>
      </c>
      <c r="L5" s="21">
        <f t="shared" si="8"/>
        <v>0.65610000000000002</v>
      </c>
      <c r="M5" s="157">
        <f t="shared" si="9"/>
        <v>13.499999999999998</v>
      </c>
      <c r="N5" s="22"/>
      <c r="P5" s="37">
        <f t="shared" si="1"/>
        <v>5.6322000000000001</v>
      </c>
      <c r="Q5" s="37">
        <f t="shared" si="2"/>
        <v>3.1495499999999996</v>
      </c>
      <c r="R5" s="37">
        <f t="shared" si="3"/>
        <v>4.0621499999999999</v>
      </c>
      <c r="S5" s="37">
        <f t="shared" si="4"/>
        <v>0.65610000000000002</v>
      </c>
      <c r="T5" s="37">
        <f t="shared" si="10"/>
        <v>13.499999999999998</v>
      </c>
    </row>
    <row r="6" spans="1:20">
      <c r="A6" s="8" t="s">
        <v>48</v>
      </c>
      <c r="B6" s="201">
        <v>13.5</v>
      </c>
      <c r="C6" s="201">
        <v>13.5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5.6322000000000001</v>
      </c>
      <c r="J6" s="21">
        <f t="shared" si="6"/>
        <v>3.1495499999999996</v>
      </c>
      <c r="K6" s="21">
        <f t="shared" si="7"/>
        <v>4.0621499999999999</v>
      </c>
      <c r="L6" s="21">
        <f t="shared" si="8"/>
        <v>0.65610000000000002</v>
      </c>
      <c r="M6" s="157">
        <f t="shared" si="9"/>
        <v>13.499999999999998</v>
      </c>
      <c r="N6" s="22"/>
      <c r="P6" s="37">
        <f t="shared" si="1"/>
        <v>5.6322000000000001</v>
      </c>
      <c r="Q6" s="37">
        <f t="shared" si="2"/>
        <v>3.1495499999999996</v>
      </c>
      <c r="R6" s="37">
        <f t="shared" si="3"/>
        <v>4.0621499999999999</v>
      </c>
      <c r="S6" s="37">
        <f t="shared" si="4"/>
        <v>0.65610000000000002</v>
      </c>
      <c r="T6" s="37">
        <f t="shared" si="10"/>
        <v>13.499999999999998</v>
      </c>
    </row>
    <row r="7" spans="1:20">
      <c r="A7" s="8" t="s">
        <v>49</v>
      </c>
      <c r="B7" s="201">
        <v>13.5</v>
      </c>
      <c r="C7" s="201">
        <v>13.5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5.6322000000000001</v>
      </c>
      <c r="J7" s="21">
        <f t="shared" si="6"/>
        <v>3.1495499999999996</v>
      </c>
      <c r="K7" s="21">
        <f t="shared" si="7"/>
        <v>4.0621499999999999</v>
      </c>
      <c r="L7" s="21">
        <f t="shared" si="8"/>
        <v>0.65610000000000002</v>
      </c>
      <c r="M7" s="157">
        <f t="shared" si="9"/>
        <v>13.499999999999998</v>
      </c>
      <c r="N7" s="22"/>
      <c r="P7" s="37">
        <f t="shared" si="1"/>
        <v>5.6322000000000001</v>
      </c>
      <c r="Q7" s="37">
        <f t="shared" si="2"/>
        <v>3.1495499999999996</v>
      </c>
      <c r="R7" s="37">
        <f t="shared" si="3"/>
        <v>4.0621499999999999</v>
      </c>
      <c r="S7" s="37">
        <f t="shared" si="4"/>
        <v>0.65610000000000002</v>
      </c>
      <c r="T7" s="37">
        <f t="shared" si="10"/>
        <v>13.499999999999998</v>
      </c>
    </row>
    <row r="8" spans="1:20">
      <c r="A8" s="8" t="s">
        <v>50</v>
      </c>
      <c r="B8" s="201">
        <v>13.5</v>
      </c>
      <c r="C8" s="201">
        <v>13.5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5.6322000000000001</v>
      </c>
      <c r="J8" s="21">
        <f t="shared" si="6"/>
        <v>3.1495499999999996</v>
      </c>
      <c r="K8" s="21">
        <f t="shared" si="7"/>
        <v>4.0621499999999999</v>
      </c>
      <c r="L8" s="21">
        <f t="shared" si="8"/>
        <v>0.65610000000000002</v>
      </c>
      <c r="M8" s="157">
        <f t="shared" si="9"/>
        <v>13.499999999999998</v>
      </c>
      <c r="N8" s="22"/>
      <c r="P8" s="37">
        <f t="shared" si="1"/>
        <v>5.6322000000000001</v>
      </c>
      <c r="Q8" s="37">
        <f t="shared" si="2"/>
        <v>3.1495499999999996</v>
      </c>
      <c r="R8" s="37">
        <f t="shared" si="3"/>
        <v>4.0621499999999999</v>
      </c>
      <c r="S8" s="37">
        <f t="shared" si="4"/>
        <v>0.65610000000000002</v>
      </c>
      <c r="T8" s="37">
        <f t="shared" si="10"/>
        <v>13.499999999999998</v>
      </c>
    </row>
    <row r="9" spans="1:20">
      <c r="A9" s="8" t="s">
        <v>51</v>
      </c>
      <c r="B9" s="201">
        <v>13.5</v>
      </c>
      <c r="C9" s="201">
        <v>13.5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5.6322000000000001</v>
      </c>
      <c r="J9" s="21">
        <f t="shared" si="6"/>
        <v>3.1495499999999996</v>
      </c>
      <c r="K9" s="21">
        <f t="shared" si="7"/>
        <v>4.0621499999999999</v>
      </c>
      <c r="L9" s="21">
        <f t="shared" si="8"/>
        <v>0.65610000000000002</v>
      </c>
      <c r="M9" s="157">
        <f t="shared" si="9"/>
        <v>13.499999999999998</v>
      </c>
      <c r="N9" s="22"/>
      <c r="P9" s="37">
        <f t="shared" si="1"/>
        <v>5.6322000000000001</v>
      </c>
      <c r="Q9" s="37">
        <f t="shared" si="2"/>
        <v>3.1495499999999996</v>
      </c>
      <c r="R9" s="37">
        <f t="shared" si="3"/>
        <v>4.0621499999999999</v>
      </c>
      <c r="S9" s="37">
        <f t="shared" si="4"/>
        <v>0.65610000000000002</v>
      </c>
      <c r="T9" s="37">
        <f t="shared" si="10"/>
        <v>13.499999999999998</v>
      </c>
    </row>
    <row r="10" spans="1:20">
      <c r="A10" s="8" t="s">
        <v>52</v>
      </c>
      <c r="B10" s="201">
        <v>13.5</v>
      </c>
      <c r="C10" s="201">
        <v>13.5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5.6322000000000001</v>
      </c>
      <c r="J10" s="21">
        <f t="shared" si="6"/>
        <v>3.1495499999999996</v>
      </c>
      <c r="K10" s="21">
        <f t="shared" si="7"/>
        <v>4.0621499999999999</v>
      </c>
      <c r="L10" s="21">
        <f t="shared" si="8"/>
        <v>0.65610000000000002</v>
      </c>
      <c r="M10" s="157">
        <f t="shared" si="9"/>
        <v>13.499999999999998</v>
      </c>
      <c r="N10" s="22"/>
      <c r="P10" s="37">
        <f t="shared" si="1"/>
        <v>5.6322000000000001</v>
      </c>
      <c r="Q10" s="37">
        <f t="shared" si="2"/>
        <v>3.1495499999999996</v>
      </c>
      <c r="R10" s="37">
        <f t="shared" si="3"/>
        <v>4.0621499999999999</v>
      </c>
      <c r="S10" s="37">
        <f t="shared" si="4"/>
        <v>0.65610000000000002</v>
      </c>
      <c r="T10" s="37">
        <f t="shared" si="10"/>
        <v>13.499999999999998</v>
      </c>
    </row>
    <row r="11" spans="1:20">
      <c r="A11" s="8" t="s">
        <v>53</v>
      </c>
      <c r="B11" s="201">
        <v>13.5</v>
      </c>
      <c r="C11" s="201">
        <v>13.5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5.6322000000000001</v>
      </c>
      <c r="J11" s="21">
        <f t="shared" si="6"/>
        <v>3.1495499999999996</v>
      </c>
      <c r="K11" s="21">
        <f t="shared" si="7"/>
        <v>4.0621499999999999</v>
      </c>
      <c r="L11" s="21">
        <f t="shared" si="8"/>
        <v>0.65610000000000002</v>
      </c>
      <c r="M11" s="157">
        <f t="shared" si="9"/>
        <v>13.499999999999998</v>
      </c>
      <c r="N11" s="22"/>
      <c r="P11" s="37">
        <f t="shared" si="1"/>
        <v>5.6322000000000001</v>
      </c>
      <c r="Q11" s="37">
        <f t="shared" si="2"/>
        <v>3.1495499999999996</v>
      </c>
      <c r="R11" s="37">
        <f t="shared" si="3"/>
        <v>4.0621499999999999</v>
      </c>
      <c r="S11" s="37">
        <f t="shared" si="4"/>
        <v>0.65610000000000002</v>
      </c>
      <c r="T11" s="37">
        <f t="shared" si="10"/>
        <v>13.499999999999998</v>
      </c>
    </row>
    <row r="12" spans="1:20">
      <c r="A12" s="8" t="s">
        <v>54</v>
      </c>
      <c r="B12" s="201">
        <v>13.5</v>
      </c>
      <c r="C12" s="201">
        <v>13.5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5.6322000000000001</v>
      </c>
      <c r="J12" s="21">
        <f t="shared" si="6"/>
        <v>3.1495499999999996</v>
      </c>
      <c r="K12" s="21">
        <f t="shared" si="7"/>
        <v>4.0621499999999999</v>
      </c>
      <c r="L12" s="21">
        <f t="shared" si="8"/>
        <v>0.65610000000000002</v>
      </c>
      <c r="M12" s="157">
        <f t="shared" si="9"/>
        <v>13.499999999999998</v>
      </c>
      <c r="N12" s="22"/>
      <c r="P12" s="37">
        <f t="shared" si="1"/>
        <v>5.6322000000000001</v>
      </c>
      <c r="Q12" s="37">
        <f t="shared" si="2"/>
        <v>3.1495499999999996</v>
      </c>
      <c r="R12" s="37">
        <f t="shared" si="3"/>
        <v>4.0621499999999999</v>
      </c>
      <c r="S12" s="37">
        <f t="shared" si="4"/>
        <v>0.65610000000000002</v>
      </c>
      <c r="T12" s="37">
        <f t="shared" si="10"/>
        <v>13.499999999999998</v>
      </c>
    </row>
    <row r="13" spans="1:20">
      <c r="A13" s="8" t="s">
        <v>55</v>
      </c>
      <c r="B13" s="201">
        <v>13.5</v>
      </c>
      <c r="C13" s="201">
        <v>13.5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5.6322000000000001</v>
      </c>
      <c r="J13" s="21">
        <f t="shared" si="6"/>
        <v>3.1495499999999996</v>
      </c>
      <c r="K13" s="21">
        <f t="shared" si="7"/>
        <v>4.0621499999999999</v>
      </c>
      <c r="L13" s="21">
        <f t="shared" si="8"/>
        <v>0.65610000000000002</v>
      </c>
      <c r="M13" s="157">
        <f t="shared" si="9"/>
        <v>13.499999999999998</v>
      </c>
      <c r="N13" s="22"/>
      <c r="P13" s="37">
        <f t="shared" si="1"/>
        <v>5.6322000000000001</v>
      </c>
      <c r="Q13" s="37">
        <f t="shared" si="2"/>
        <v>3.1495499999999996</v>
      </c>
      <c r="R13" s="37">
        <f t="shared" si="3"/>
        <v>4.0621499999999999</v>
      </c>
      <c r="S13" s="37">
        <f t="shared" si="4"/>
        <v>0.65610000000000002</v>
      </c>
      <c r="T13" s="37">
        <f t="shared" si="10"/>
        <v>13.499999999999998</v>
      </c>
    </row>
    <row r="14" spans="1:20">
      <c r="A14" s="8" t="s">
        <v>56</v>
      </c>
      <c r="B14" s="201">
        <v>13.5</v>
      </c>
      <c r="C14" s="201">
        <v>13.5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5.6322000000000001</v>
      </c>
      <c r="J14" s="21">
        <f t="shared" si="6"/>
        <v>3.1495499999999996</v>
      </c>
      <c r="K14" s="21">
        <f t="shared" si="7"/>
        <v>4.0621499999999999</v>
      </c>
      <c r="L14" s="21">
        <f t="shared" si="8"/>
        <v>0.65610000000000002</v>
      </c>
      <c r="M14" s="157">
        <f t="shared" si="9"/>
        <v>13.499999999999998</v>
      </c>
      <c r="N14" s="22"/>
      <c r="P14" s="37">
        <f t="shared" si="1"/>
        <v>5.6322000000000001</v>
      </c>
      <c r="Q14" s="37">
        <f t="shared" si="2"/>
        <v>3.1495499999999996</v>
      </c>
      <c r="R14" s="37">
        <f t="shared" si="3"/>
        <v>4.0621499999999999</v>
      </c>
      <c r="S14" s="37">
        <f t="shared" si="4"/>
        <v>0.65610000000000002</v>
      </c>
      <c r="T14" s="37">
        <f t="shared" si="10"/>
        <v>13.499999999999998</v>
      </c>
    </row>
    <row r="15" spans="1:20">
      <c r="A15" s="8" t="s">
        <v>57</v>
      </c>
      <c r="B15" s="201">
        <v>13.5</v>
      </c>
      <c r="C15" s="201">
        <v>13.5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5.6322000000000001</v>
      </c>
      <c r="J15" s="21">
        <f t="shared" si="6"/>
        <v>3.1495499999999996</v>
      </c>
      <c r="K15" s="21">
        <f t="shared" si="7"/>
        <v>4.0621499999999999</v>
      </c>
      <c r="L15" s="21">
        <f t="shared" si="8"/>
        <v>0.65610000000000002</v>
      </c>
      <c r="M15" s="157">
        <f t="shared" si="9"/>
        <v>13.499999999999998</v>
      </c>
      <c r="N15" s="22"/>
      <c r="P15" s="37">
        <f t="shared" si="1"/>
        <v>5.6322000000000001</v>
      </c>
      <c r="Q15" s="37">
        <f t="shared" si="2"/>
        <v>3.1495499999999996</v>
      </c>
      <c r="R15" s="37">
        <f t="shared" si="3"/>
        <v>4.0621499999999999</v>
      </c>
      <c r="S15" s="37">
        <f t="shared" si="4"/>
        <v>0.65610000000000002</v>
      </c>
      <c r="T15" s="37">
        <f t="shared" si="10"/>
        <v>13.499999999999998</v>
      </c>
    </row>
    <row r="16" spans="1:20">
      <c r="A16" s="8" t="s">
        <v>58</v>
      </c>
      <c r="B16" s="201">
        <v>13.5</v>
      </c>
      <c r="C16" s="201">
        <v>13.5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5.6322000000000001</v>
      </c>
      <c r="J16" s="21">
        <f t="shared" si="6"/>
        <v>3.1495499999999996</v>
      </c>
      <c r="K16" s="21">
        <f t="shared" si="7"/>
        <v>4.0621499999999999</v>
      </c>
      <c r="L16" s="21">
        <f t="shared" si="8"/>
        <v>0.65610000000000002</v>
      </c>
      <c r="M16" s="157">
        <f t="shared" si="9"/>
        <v>13.499999999999998</v>
      </c>
      <c r="N16" s="22"/>
      <c r="P16" s="37">
        <f t="shared" si="1"/>
        <v>5.6322000000000001</v>
      </c>
      <c r="Q16" s="37">
        <f t="shared" si="2"/>
        <v>3.1495499999999996</v>
      </c>
      <c r="R16" s="37">
        <f t="shared" si="3"/>
        <v>4.0621499999999999</v>
      </c>
      <c r="S16" s="37">
        <f t="shared" si="4"/>
        <v>0.65610000000000002</v>
      </c>
      <c r="T16" s="37">
        <f t="shared" si="10"/>
        <v>13.499999999999998</v>
      </c>
    </row>
    <row r="17" spans="1:20">
      <c r="A17" s="8" t="s">
        <v>59</v>
      </c>
      <c r="B17" s="201">
        <v>13.5</v>
      </c>
      <c r="C17" s="201">
        <v>13.5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5.6322000000000001</v>
      </c>
      <c r="J17" s="21">
        <f t="shared" si="6"/>
        <v>3.1495499999999996</v>
      </c>
      <c r="K17" s="21">
        <f t="shared" si="7"/>
        <v>4.0621499999999999</v>
      </c>
      <c r="L17" s="21">
        <f t="shared" si="8"/>
        <v>0.65610000000000002</v>
      </c>
      <c r="M17" s="157">
        <f t="shared" si="9"/>
        <v>13.499999999999998</v>
      </c>
      <c r="N17" s="22"/>
      <c r="P17" s="37">
        <f t="shared" si="1"/>
        <v>5.6322000000000001</v>
      </c>
      <c r="Q17" s="37">
        <f t="shared" si="2"/>
        <v>3.1495499999999996</v>
      </c>
      <c r="R17" s="37">
        <f t="shared" si="3"/>
        <v>4.0621499999999999</v>
      </c>
      <c r="S17" s="37">
        <f t="shared" si="4"/>
        <v>0.65610000000000002</v>
      </c>
      <c r="T17" s="37">
        <f t="shared" si="10"/>
        <v>13.499999999999998</v>
      </c>
    </row>
    <row r="18" spans="1:20">
      <c r="A18" s="8" t="s">
        <v>60</v>
      </c>
      <c r="B18" s="201">
        <v>13.5</v>
      </c>
      <c r="C18" s="201">
        <v>13.5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5.6322000000000001</v>
      </c>
      <c r="J18" s="21">
        <f t="shared" si="6"/>
        <v>3.1495499999999996</v>
      </c>
      <c r="K18" s="21">
        <f t="shared" si="7"/>
        <v>4.0621499999999999</v>
      </c>
      <c r="L18" s="21">
        <f t="shared" si="8"/>
        <v>0.65610000000000002</v>
      </c>
      <c r="M18" s="157">
        <f t="shared" si="9"/>
        <v>13.499999999999998</v>
      </c>
      <c r="N18" s="22"/>
      <c r="P18" s="37">
        <f t="shared" si="1"/>
        <v>5.6322000000000001</v>
      </c>
      <c r="Q18" s="37">
        <f t="shared" si="2"/>
        <v>3.1495499999999996</v>
      </c>
      <c r="R18" s="37">
        <f t="shared" si="3"/>
        <v>4.0621499999999999</v>
      </c>
      <c r="S18" s="37">
        <f t="shared" si="4"/>
        <v>0.65610000000000002</v>
      </c>
      <c r="T18" s="37">
        <f t="shared" si="10"/>
        <v>13.499999999999998</v>
      </c>
    </row>
    <row r="19" spans="1:20">
      <c r="A19" s="8" t="s">
        <v>61</v>
      </c>
      <c r="B19" s="201">
        <v>13.5</v>
      </c>
      <c r="C19" s="201">
        <v>13.5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5.6322000000000001</v>
      </c>
      <c r="J19" s="21">
        <f t="shared" si="6"/>
        <v>3.1495499999999996</v>
      </c>
      <c r="K19" s="21">
        <f t="shared" si="7"/>
        <v>4.0621499999999999</v>
      </c>
      <c r="L19" s="21">
        <f t="shared" si="8"/>
        <v>0.65610000000000002</v>
      </c>
      <c r="M19" s="157">
        <f t="shared" si="9"/>
        <v>13.499999999999998</v>
      </c>
      <c r="N19" s="22"/>
      <c r="P19" s="37">
        <f t="shared" si="1"/>
        <v>5.6322000000000001</v>
      </c>
      <c r="Q19" s="37">
        <f t="shared" si="2"/>
        <v>3.1495499999999996</v>
      </c>
      <c r="R19" s="37">
        <f t="shared" si="3"/>
        <v>4.0621499999999999</v>
      </c>
      <c r="S19" s="37">
        <f t="shared" si="4"/>
        <v>0.65610000000000002</v>
      </c>
      <c r="T19" s="37">
        <f t="shared" si="10"/>
        <v>13.499999999999998</v>
      </c>
    </row>
    <row r="20" spans="1:20">
      <c r="A20" s="8" t="s">
        <v>62</v>
      </c>
      <c r="B20" s="201">
        <v>13.5</v>
      </c>
      <c r="C20" s="201">
        <v>13.5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5.6322000000000001</v>
      </c>
      <c r="J20" s="21">
        <f t="shared" si="6"/>
        <v>3.1495499999999996</v>
      </c>
      <c r="K20" s="21">
        <f t="shared" si="7"/>
        <v>4.0621499999999999</v>
      </c>
      <c r="L20" s="21">
        <f t="shared" si="8"/>
        <v>0.65610000000000002</v>
      </c>
      <c r="M20" s="157">
        <f t="shared" si="9"/>
        <v>13.499999999999998</v>
      </c>
      <c r="N20" s="22"/>
      <c r="P20" s="37">
        <f t="shared" si="1"/>
        <v>5.6322000000000001</v>
      </c>
      <c r="Q20" s="37">
        <f t="shared" si="2"/>
        <v>3.1495499999999996</v>
      </c>
      <c r="R20" s="37">
        <f t="shared" si="3"/>
        <v>4.0621499999999999</v>
      </c>
      <c r="S20" s="37">
        <f t="shared" si="4"/>
        <v>0.65610000000000002</v>
      </c>
      <c r="T20" s="37">
        <f t="shared" si="10"/>
        <v>13.499999999999998</v>
      </c>
    </row>
    <row r="21" spans="1:20">
      <c r="A21" s="8" t="s">
        <v>63</v>
      </c>
      <c r="B21" s="201">
        <v>13.5</v>
      </c>
      <c r="C21" s="201">
        <v>13.5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5.6322000000000001</v>
      </c>
      <c r="J21" s="21">
        <f t="shared" si="6"/>
        <v>3.1495499999999996</v>
      </c>
      <c r="K21" s="21">
        <f t="shared" si="7"/>
        <v>4.0621499999999999</v>
      </c>
      <c r="L21" s="21">
        <f t="shared" si="8"/>
        <v>0.65610000000000002</v>
      </c>
      <c r="M21" s="157">
        <f t="shared" si="9"/>
        <v>13.499999999999998</v>
      </c>
      <c r="N21" s="22"/>
      <c r="P21" s="37">
        <f t="shared" si="1"/>
        <v>5.6322000000000001</v>
      </c>
      <c r="Q21" s="37">
        <f t="shared" si="2"/>
        <v>3.1495499999999996</v>
      </c>
      <c r="R21" s="37">
        <f t="shared" si="3"/>
        <v>4.0621499999999999</v>
      </c>
      <c r="S21" s="37">
        <f t="shared" si="4"/>
        <v>0.65610000000000002</v>
      </c>
      <c r="T21" s="37">
        <f t="shared" si="10"/>
        <v>13.499999999999998</v>
      </c>
    </row>
    <row r="22" spans="1:20">
      <c r="A22" s="8" t="s">
        <v>64</v>
      </c>
      <c r="B22" s="201">
        <v>13.5</v>
      </c>
      <c r="C22" s="201">
        <v>13.5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5.6322000000000001</v>
      </c>
      <c r="J22" s="21">
        <f t="shared" si="6"/>
        <v>3.1495499999999996</v>
      </c>
      <c r="K22" s="21">
        <f t="shared" si="7"/>
        <v>4.0621499999999999</v>
      </c>
      <c r="L22" s="21">
        <f t="shared" si="8"/>
        <v>0.65610000000000002</v>
      </c>
      <c r="M22" s="157">
        <f t="shared" si="9"/>
        <v>13.499999999999998</v>
      </c>
      <c r="N22" s="22"/>
      <c r="P22" s="37">
        <f t="shared" si="1"/>
        <v>5.6322000000000001</v>
      </c>
      <c r="Q22" s="37">
        <f t="shared" si="2"/>
        <v>3.1495499999999996</v>
      </c>
      <c r="R22" s="37">
        <f t="shared" si="3"/>
        <v>4.0621499999999999</v>
      </c>
      <c r="S22" s="37">
        <f t="shared" si="4"/>
        <v>0.65610000000000002</v>
      </c>
      <c r="T22" s="37">
        <f t="shared" si="10"/>
        <v>13.499999999999998</v>
      </c>
    </row>
    <row r="23" spans="1:20">
      <c r="A23" s="8" t="s">
        <v>65</v>
      </c>
      <c r="B23" s="201">
        <v>13.5</v>
      </c>
      <c r="C23" s="201">
        <v>13.5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5.6322000000000001</v>
      </c>
      <c r="J23" s="21">
        <f t="shared" si="6"/>
        <v>3.1495499999999996</v>
      </c>
      <c r="K23" s="21">
        <f t="shared" si="7"/>
        <v>4.0621499999999999</v>
      </c>
      <c r="L23" s="21">
        <f t="shared" si="8"/>
        <v>0.65610000000000002</v>
      </c>
      <c r="M23" s="157">
        <f t="shared" si="9"/>
        <v>13.499999999999998</v>
      </c>
      <c r="N23" s="22"/>
      <c r="P23" s="37">
        <f t="shared" si="1"/>
        <v>5.6322000000000001</v>
      </c>
      <c r="Q23" s="37">
        <f t="shared" si="2"/>
        <v>3.1495499999999996</v>
      </c>
      <c r="R23" s="37">
        <f t="shared" si="3"/>
        <v>4.0621499999999999</v>
      </c>
      <c r="S23" s="37">
        <f t="shared" si="4"/>
        <v>0.65610000000000002</v>
      </c>
      <c r="T23" s="37">
        <f t="shared" si="10"/>
        <v>13.499999999999998</v>
      </c>
    </row>
    <row r="24" spans="1:20">
      <c r="A24" s="8" t="s">
        <v>66</v>
      </c>
      <c r="B24" s="201">
        <v>13.5</v>
      </c>
      <c r="C24" s="201">
        <v>13.5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5.6322000000000001</v>
      </c>
      <c r="J24" s="21">
        <f t="shared" si="6"/>
        <v>3.1495499999999996</v>
      </c>
      <c r="K24" s="21">
        <f t="shared" si="7"/>
        <v>4.0621499999999999</v>
      </c>
      <c r="L24" s="21">
        <f t="shared" si="8"/>
        <v>0.65610000000000002</v>
      </c>
      <c r="M24" s="157">
        <f t="shared" si="9"/>
        <v>13.499999999999998</v>
      </c>
      <c r="N24" s="22"/>
      <c r="P24" s="37">
        <f t="shared" si="1"/>
        <v>5.6322000000000001</v>
      </c>
      <c r="Q24" s="37">
        <f t="shared" si="2"/>
        <v>3.1495499999999996</v>
      </c>
      <c r="R24" s="37">
        <f t="shared" si="3"/>
        <v>4.0621499999999999</v>
      </c>
      <c r="S24" s="37">
        <f t="shared" si="4"/>
        <v>0.65610000000000002</v>
      </c>
      <c r="T24" s="37">
        <f t="shared" si="10"/>
        <v>13.499999999999998</v>
      </c>
    </row>
    <row r="25" spans="1:20">
      <c r="A25" s="8" t="s">
        <v>67</v>
      </c>
      <c r="B25" s="201">
        <v>13.5</v>
      </c>
      <c r="C25" s="201">
        <v>13.5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5.6322000000000001</v>
      </c>
      <c r="J25" s="21">
        <f t="shared" si="6"/>
        <v>3.1495499999999996</v>
      </c>
      <c r="K25" s="21">
        <f t="shared" si="7"/>
        <v>4.0621499999999999</v>
      </c>
      <c r="L25" s="21">
        <f t="shared" si="8"/>
        <v>0.65610000000000002</v>
      </c>
      <c r="M25" s="157">
        <f t="shared" si="9"/>
        <v>13.499999999999998</v>
      </c>
      <c r="N25" s="22"/>
      <c r="P25" s="37">
        <f t="shared" si="1"/>
        <v>5.6322000000000001</v>
      </c>
      <c r="Q25" s="37">
        <f t="shared" si="2"/>
        <v>3.1495499999999996</v>
      </c>
      <c r="R25" s="37">
        <f t="shared" si="3"/>
        <v>4.0621499999999999</v>
      </c>
      <c r="S25" s="37">
        <f t="shared" si="4"/>
        <v>0.65610000000000002</v>
      </c>
      <c r="T25" s="37">
        <f t="shared" si="10"/>
        <v>13.499999999999998</v>
      </c>
    </row>
    <row r="26" spans="1:20">
      <c r="A26" s="8" t="s">
        <v>68</v>
      </c>
      <c r="B26" s="201">
        <v>13.5</v>
      </c>
      <c r="C26" s="201">
        <v>13.5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5.6322000000000001</v>
      </c>
      <c r="J26" s="21">
        <f t="shared" si="6"/>
        <v>3.1495499999999996</v>
      </c>
      <c r="K26" s="21">
        <f t="shared" si="7"/>
        <v>4.0621499999999999</v>
      </c>
      <c r="L26" s="21">
        <f t="shared" si="8"/>
        <v>0.65610000000000002</v>
      </c>
      <c r="M26" s="157">
        <f t="shared" si="9"/>
        <v>13.499999999999998</v>
      </c>
      <c r="N26" s="22"/>
      <c r="P26" s="37">
        <f t="shared" si="1"/>
        <v>5.6322000000000001</v>
      </c>
      <c r="Q26" s="37">
        <f t="shared" si="2"/>
        <v>3.1495499999999996</v>
      </c>
      <c r="R26" s="37">
        <f t="shared" si="3"/>
        <v>4.0621499999999999</v>
      </c>
      <c r="S26" s="37">
        <f t="shared" si="4"/>
        <v>0.65610000000000002</v>
      </c>
      <c r="T26" s="37">
        <f t="shared" si="10"/>
        <v>13.499999999999998</v>
      </c>
    </row>
    <row r="27" spans="1:20">
      <c r="A27" s="8" t="s">
        <v>69</v>
      </c>
      <c r="B27" s="201">
        <v>13.5</v>
      </c>
      <c r="C27" s="201">
        <v>13.5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5.6322000000000001</v>
      </c>
      <c r="J27" s="21">
        <f t="shared" si="6"/>
        <v>3.1495499999999996</v>
      </c>
      <c r="K27" s="21">
        <f t="shared" si="7"/>
        <v>4.0621499999999999</v>
      </c>
      <c r="L27" s="21">
        <f t="shared" si="8"/>
        <v>0.65610000000000002</v>
      </c>
      <c r="M27" s="157">
        <f t="shared" si="9"/>
        <v>13.499999999999998</v>
      </c>
      <c r="N27" s="22"/>
      <c r="P27" s="37">
        <f t="shared" si="1"/>
        <v>5.6322000000000001</v>
      </c>
      <c r="Q27" s="37">
        <f t="shared" si="2"/>
        <v>3.1495499999999996</v>
      </c>
      <c r="R27" s="37">
        <f t="shared" si="3"/>
        <v>4.0621499999999999</v>
      </c>
      <c r="S27" s="37">
        <f t="shared" si="4"/>
        <v>0.65610000000000002</v>
      </c>
      <c r="T27" s="37">
        <f t="shared" si="10"/>
        <v>13.499999999999998</v>
      </c>
    </row>
    <row r="28" spans="1:20">
      <c r="A28" s="8" t="s">
        <v>70</v>
      </c>
      <c r="B28" s="201">
        <v>13.5</v>
      </c>
      <c r="C28" s="201">
        <v>13.5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5.6322000000000001</v>
      </c>
      <c r="J28" s="21">
        <f t="shared" si="6"/>
        <v>3.1495499999999996</v>
      </c>
      <c r="K28" s="21">
        <f t="shared" si="7"/>
        <v>4.0621499999999999</v>
      </c>
      <c r="L28" s="21">
        <f t="shared" si="8"/>
        <v>0.65610000000000002</v>
      </c>
      <c r="M28" s="157">
        <f t="shared" si="9"/>
        <v>13.499999999999998</v>
      </c>
      <c r="N28" s="22"/>
      <c r="P28" s="37">
        <f t="shared" si="1"/>
        <v>5.6322000000000001</v>
      </c>
      <c r="Q28" s="37">
        <f t="shared" si="2"/>
        <v>3.1495499999999996</v>
      </c>
      <c r="R28" s="37">
        <f t="shared" si="3"/>
        <v>4.0621499999999999</v>
      </c>
      <c r="S28" s="37">
        <f t="shared" si="4"/>
        <v>0.65610000000000002</v>
      </c>
      <c r="T28" s="37">
        <f t="shared" si="10"/>
        <v>13.499999999999998</v>
      </c>
    </row>
    <row r="29" spans="1:20">
      <c r="A29" s="8" t="s">
        <v>71</v>
      </c>
      <c r="B29" s="201">
        <v>13.5</v>
      </c>
      <c r="C29" s="201">
        <v>13.5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5.6322000000000001</v>
      </c>
      <c r="J29" s="21">
        <f t="shared" si="6"/>
        <v>3.1495499999999996</v>
      </c>
      <c r="K29" s="21">
        <f t="shared" si="7"/>
        <v>4.0621499999999999</v>
      </c>
      <c r="L29" s="21">
        <f t="shared" si="8"/>
        <v>0.65610000000000002</v>
      </c>
      <c r="M29" s="157">
        <f t="shared" si="9"/>
        <v>13.499999999999998</v>
      </c>
      <c r="N29" s="22"/>
      <c r="P29" s="37">
        <f t="shared" si="1"/>
        <v>5.6322000000000001</v>
      </c>
      <c r="Q29" s="37">
        <f t="shared" si="2"/>
        <v>3.1495499999999996</v>
      </c>
      <c r="R29" s="37">
        <f t="shared" si="3"/>
        <v>4.0621499999999999</v>
      </c>
      <c r="S29" s="37">
        <f t="shared" si="4"/>
        <v>0.65610000000000002</v>
      </c>
      <c r="T29" s="37">
        <f t="shared" si="10"/>
        <v>13.499999999999998</v>
      </c>
    </row>
    <row r="30" spans="1:20">
      <c r="A30" s="8" t="s">
        <v>72</v>
      </c>
      <c r="B30" s="201">
        <v>13.5</v>
      </c>
      <c r="C30" s="201">
        <v>13.5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5.6322000000000001</v>
      </c>
      <c r="J30" s="21">
        <f t="shared" si="6"/>
        <v>3.1495499999999996</v>
      </c>
      <c r="K30" s="21">
        <f t="shared" si="7"/>
        <v>4.0621499999999999</v>
      </c>
      <c r="L30" s="21">
        <f t="shared" si="8"/>
        <v>0.65610000000000002</v>
      </c>
      <c r="M30" s="157">
        <f t="shared" si="9"/>
        <v>13.499999999999998</v>
      </c>
      <c r="N30" s="22"/>
      <c r="P30" s="37">
        <f t="shared" si="1"/>
        <v>5.6322000000000001</v>
      </c>
      <c r="Q30" s="37">
        <f t="shared" si="2"/>
        <v>3.1495499999999996</v>
      </c>
      <c r="R30" s="37">
        <f t="shared" si="3"/>
        <v>4.0621499999999999</v>
      </c>
      <c r="S30" s="37">
        <f t="shared" si="4"/>
        <v>0.65610000000000002</v>
      </c>
      <c r="T30" s="37">
        <f t="shared" si="10"/>
        <v>13.499999999999998</v>
      </c>
    </row>
    <row r="31" spans="1:20">
      <c r="A31" s="8" t="s">
        <v>73</v>
      </c>
      <c r="B31" s="201">
        <v>13.5</v>
      </c>
      <c r="C31" s="201">
        <v>13.5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5.6322000000000001</v>
      </c>
      <c r="J31" s="21">
        <f t="shared" si="6"/>
        <v>3.1495499999999996</v>
      </c>
      <c r="K31" s="21">
        <f t="shared" si="7"/>
        <v>4.0621499999999999</v>
      </c>
      <c r="L31" s="21">
        <f t="shared" si="8"/>
        <v>0.65610000000000002</v>
      </c>
      <c r="M31" s="157">
        <f t="shared" si="9"/>
        <v>13.499999999999998</v>
      </c>
      <c r="N31" s="22"/>
      <c r="P31" s="37">
        <f t="shared" si="1"/>
        <v>5.6322000000000001</v>
      </c>
      <c r="Q31" s="37">
        <f t="shared" si="2"/>
        <v>3.1495499999999996</v>
      </c>
      <c r="R31" s="37">
        <f t="shared" si="3"/>
        <v>4.0621499999999999</v>
      </c>
      <c r="S31" s="37">
        <f t="shared" si="4"/>
        <v>0.65610000000000002</v>
      </c>
      <c r="T31" s="37">
        <f t="shared" si="10"/>
        <v>13.499999999999998</v>
      </c>
    </row>
    <row r="32" spans="1:20">
      <c r="A32" s="8" t="s">
        <v>74</v>
      </c>
      <c r="B32" s="201">
        <v>13.5</v>
      </c>
      <c r="C32" s="201">
        <v>13.5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5.6322000000000001</v>
      </c>
      <c r="J32" s="21">
        <f t="shared" si="6"/>
        <v>3.1495499999999996</v>
      </c>
      <c r="K32" s="21">
        <f t="shared" si="7"/>
        <v>4.0621499999999999</v>
      </c>
      <c r="L32" s="21">
        <f t="shared" si="8"/>
        <v>0.65610000000000002</v>
      </c>
      <c r="M32" s="157">
        <f t="shared" si="9"/>
        <v>13.499999999999998</v>
      </c>
      <c r="N32" s="22"/>
      <c r="P32" s="37">
        <f t="shared" si="1"/>
        <v>5.6322000000000001</v>
      </c>
      <c r="Q32" s="37">
        <f t="shared" si="2"/>
        <v>3.1495499999999996</v>
      </c>
      <c r="R32" s="37">
        <f t="shared" si="3"/>
        <v>4.0621499999999999</v>
      </c>
      <c r="S32" s="37">
        <f t="shared" si="4"/>
        <v>0.65610000000000002</v>
      </c>
      <c r="T32" s="37">
        <f t="shared" si="10"/>
        <v>13.499999999999998</v>
      </c>
    </row>
    <row r="33" spans="1:20">
      <c r="A33" s="8" t="s">
        <v>75</v>
      </c>
      <c r="B33" s="201">
        <v>13.5</v>
      </c>
      <c r="C33" s="201">
        <v>13.5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5.6322000000000001</v>
      </c>
      <c r="J33" s="21">
        <f t="shared" si="6"/>
        <v>3.1495499999999996</v>
      </c>
      <c r="K33" s="21">
        <f t="shared" si="7"/>
        <v>4.0621499999999999</v>
      </c>
      <c r="L33" s="21">
        <f t="shared" si="8"/>
        <v>0.65610000000000002</v>
      </c>
      <c r="M33" s="157">
        <f t="shared" si="9"/>
        <v>13.499999999999998</v>
      </c>
      <c r="N33" s="22"/>
      <c r="P33" s="37">
        <f t="shared" si="1"/>
        <v>5.6322000000000001</v>
      </c>
      <c r="Q33" s="37">
        <f t="shared" si="2"/>
        <v>3.1495499999999996</v>
      </c>
      <c r="R33" s="37">
        <f t="shared" si="3"/>
        <v>4.0621499999999999</v>
      </c>
      <c r="S33" s="37">
        <f t="shared" si="4"/>
        <v>0.65610000000000002</v>
      </c>
      <c r="T33" s="37">
        <f t="shared" si="10"/>
        <v>13.499999999999998</v>
      </c>
    </row>
    <row r="34" spans="1:20">
      <c r="A34" s="8" t="s">
        <v>76</v>
      </c>
      <c r="B34" s="201">
        <v>13.5</v>
      </c>
      <c r="C34" s="201">
        <v>13.5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5.6322000000000001</v>
      </c>
      <c r="J34" s="21">
        <f t="shared" si="6"/>
        <v>3.1495499999999996</v>
      </c>
      <c r="K34" s="21">
        <f t="shared" si="7"/>
        <v>4.0621499999999999</v>
      </c>
      <c r="L34" s="21">
        <f t="shared" si="8"/>
        <v>0.65610000000000002</v>
      </c>
      <c r="M34" s="157">
        <f t="shared" si="9"/>
        <v>13.499999999999998</v>
      </c>
      <c r="N34" s="22"/>
      <c r="P34" s="37">
        <f t="shared" si="1"/>
        <v>5.6322000000000001</v>
      </c>
      <c r="Q34" s="37">
        <f t="shared" si="2"/>
        <v>3.1495499999999996</v>
      </c>
      <c r="R34" s="37">
        <f t="shared" si="3"/>
        <v>4.0621499999999999</v>
      </c>
      <c r="S34" s="37">
        <f t="shared" si="4"/>
        <v>0.65610000000000002</v>
      </c>
      <c r="T34" s="37">
        <f t="shared" si="10"/>
        <v>13.499999999999998</v>
      </c>
    </row>
    <row r="35" spans="1:20">
      <c r="A35" s="8" t="s">
        <v>77</v>
      </c>
      <c r="B35" s="201">
        <v>13.5</v>
      </c>
      <c r="C35" s="201">
        <v>13.5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5.6322000000000001</v>
      </c>
      <c r="J35" s="21">
        <f t="shared" si="6"/>
        <v>3.1495499999999996</v>
      </c>
      <c r="K35" s="21">
        <f t="shared" si="7"/>
        <v>4.0621499999999999</v>
      </c>
      <c r="L35" s="21">
        <f t="shared" si="8"/>
        <v>0.65610000000000002</v>
      </c>
      <c r="M35" s="157">
        <f t="shared" si="9"/>
        <v>13.499999999999998</v>
      </c>
      <c r="N35" s="22"/>
      <c r="P35" s="37">
        <f t="shared" ref="P35:P66" si="12">I35</f>
        <v>5.6322000000000001</v>
      </c>
      <c r="Q35" s="37">
        <f t="shared" ref="Q35:Q66" si="13">J35</f>
        <v>3.1495499999999996</v>
      </c>
      <c r="R35" s="37">
        <f t="shared" ref="R35:R66" si="14">K35</f>
        <v>4.0621499999999999</v>
      </c>
      <c r="S35" s="37">
        <f t="shared" ref="S35:S66" si="15">L35</f>
        <v>0.65610000000000002</v>
      </c>
      <c r="T35" s="37">
        <f t="shared" si="10"/>
        <v>13.499999999999998</v>
      </c>
    </row>
    <row r="36" spans="1:20">
      <c r="A36" s="8" t="s">
        <v>78</v>
      </c>
      <c r="B36" s="201">
        <v>13.5</v>
      </c>
      <c r="C36" s="201">
        <v>13.5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5.6322000000000001</v>
      </c>
      <c r="J36" s="21">
        <f t="shared" si="6"/>
        <v>3.1495499999999996</v>
      </c>
      <c r="K36" s="21">
        <f t="shared" si="7"/>
        <v>4.0621499999999999</v>
      </c>
      <c r="L36" s="21">
        <f t="shared" si="8"/>
        <v>0.65610000000000002</v>
      </c>
      <c r="M36" s="157">
        <f t="shared" si="9"/>
        <v>13.499999999999998</v>
      </c>
      <c r="N36" s="22"/>
      <c r="P36" s="37">
        <f t="shared" si="12"/>
        <v>5.6322000000000001</v>
      </c>
      <c r="Q36" s="37">
        <f t="shared" si="13"/>
        <v>3.1495499999999996</v>
      </c>
      <c r="R36" s="37">
        <f t="shared" si="14"/>
        <v>4.0621499999999999</v>
      </c>
      <c r="S36" s="37">
        <f t="shared" si="15"/>
        <v>0.65610000000000002</v>
      </c>
      <c r="T36" s="37">
        <f t="shared" si="10"/>
        <v>13.499999999999998</v>
      </c>
    </row>
    <row r="37" spans="1:20">
      <c r="A37" s="8" t="s">
        <v>79</v>
      </c>
      <c r="B37" s="201">
        <v>13.5</v>
      </c>
      <c r="C37" s="201">
        <v>13.5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5.6322000000000001</v>
      </c>
      <c r="J37" s="21">
        <f t="shared" si="6"/>
        <v>3.1495499999999996</v>
      </c>
      <c r="K37" s="21">
        <f t="shared" si="7"/>
        <v>4.0621499999999999</v>
      </c>
      <c r="L37" s="21">
        <f t="shared" si="8"/>
        <v>0.65610000000000002</v>
      </c>
      <c r="M37" s="157">
        <f t="shared" si="9"/>
        <v>13.499999999999998</v>
      </c>
      <c r="N37" s="22"/>
      <c r="P37" s="37">
        <f t="shared" si="12"/>
        <v>5.6322000000000001</v>
      </c>
      <c r="Q37" s="37">
        <f t="shared" si="13"/>
        <v>3.1495499999999996</v>
      </c>
      <c r="R37" s="37">
        <f t="shared" si="14"/>
        <v>4.0621499999999999</v>
      </c>
      <c r="S37" s="37">
        <f t="shared" si="15"/>
        <v>0.65610000000000002</v>
      </c>
      <c r="T37" s="37">
        <f t="shared" si="10"/>
        <v>13.499999999999998</v>
      </c>
    </row>
    <row r="38" spans="1:20">
      <c r="A38" s="8" t="s">
        <v>80</v>
      </c>
      <c r="B38" s="201">
        <v>13.5</v>
      </c>
      <c r="C38" s="201">
        <v>13.5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5.6322000000000001</v>
      </c>
      <c r="J38" s="21">
        <f t="shared" si="6"/>
        <v>3.1495499999999996</v>
      </c>
      <c r="K38" s="21">
        <f t="shared" si="7"/>
        <v>4.0621499999999999</v>
      </c>
      <c r="L38" s="21">
        <f t="shared" si="8"/>
        <v>0.65610000000000002</v>
      </c>
      <c r="M38" s="157">
        <f t="shared" si="9"/>
        <v>13.499999999999998</v>
      </c>
      <c r="N38" s="22"/>
      <c r="P38" s="37">
        <f t="shared" si="12"/>
        <v>5.6322000000000001</v>
      </c>
      <c r="Q38" s="37">
        <f t="shared" si="13"/>
        <v>3.1495499999999996</v>
      </c>
      <c r="R38" s="37">
        <f t="shared" si="14"/>
        <v>4.0621499999999999</v>
      </c>
      <c r="S38" s="37">
        <f t="shared" si="15"/>
        <v>0.65610000000000002</v>
      </c>
      <c r="T38" s="37">
        <f t="shared" si="10"/>
        <v>13.499999999999998</v>
      </c>
    </row>
    <row r="39" spans="1:20">
      <c r="A39" s="8" t="s">
        <v>81</v>
      </c>
      <c r="B39" s="201">
        <v>13.5</v>
      </c>
      <c r="C39" s="201">
        <v>13.5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5.6322000000000001</v>
      </c>
      <c r="J39" s="21">
        <f t="shared" si="6"/>
        <v>3.1495499999999996</v>
      </c>
      <c r="K39" s="21">
        <f t="shared" si="7"/>
        <v>4.0621499999999999</v>
      </c>
      <c r="L39" s="21">
        <f t="shared" si="8"/>
        <v>0.65610000000000002</v>
      </c>
      <c r="M39" s="157">
        <f t="shared" si="9"/>
        <v>13.499999999999998</v>
      </c>
      <c r="N39" s="22"/>
      <c r="P39" s="37">
        <f t="shared" si="12"/>
        <v>5.6322000000000001</v>
      </c>
      <c r="Q39" s="37">
        <f t="shared" si="13"/>
        <v>3.1495499999999996</v>
      </c>
      <c r="R39" s="37">
        <f t="shared" si="14"/>
        <v>4.0621499999999999</v>
      </c>
      <c r="S39" s="37">
        <f t="shared" si="15"/>
        <v>0.65610000000000002</v>
      </c>
      <c r="T39" s="37">
        <f t="shared" si="10"/>
        <v>13.499999999999998</v>
      </c>
    </row>
    <row r="40" spans="1:20">
      <c r="A40" s="8" t="s">
        <v>82</v>
      </c>
      <c r="B40" s="201">
        <v>13.5</v>
      </c>
      <c r="C40" s="201">
        <v>13.5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5.6322000000000001</v>
      </c>
      <c r="J40" s="21">
        <f t="shared" si="6"/>
        <v>3.1495499999999996</v>
      </c>
      <c r="K40" s="21">
        <f t="shared" si="7"/>
        <v>4.0621499999999999</v>
      </c>
      <c r="L40" s="21">
        <f t="shared" si="8"/>
        <v>0.65610000000000002</v>
      </c>
      <c r="M40" s="157">
        <f t="shared" si="9"/>
        <v>13.499999999999998</v>
      </c>
      <c r="N40" s="22"/>
      <c r="P40" s="37">
        <f t="shared" si="12"/>
        <v>5.6322000000000001</v>
      </c>
      <c r="Q40" s="37">
        <f t="shared" si="13"/>
        <v>3.1495499999999996</v>
      </c>
      <c r="R40" s="37">
        <f t="shared" si="14"/>
        <v>4.0621499999999999</v>
      </c>
      <c r="S40" s="37">
        <f t="shared" si="15"/>
        <v>0.65610000000000002</v>
      </c>
      <c r="T40" s="37">
        <f t="shared" si="10"/>
        <v>13.499999999999998</v>
      </c>
    </row>
    <row r="41" spans="1:20">
      <c r="A41" s="8" t="s">
        <v>83</v>
      </c>
      <c r="B41" s="201">
        <v>13.5</v>
      </c>
      <c r="C41" s="201">
        <v>13.5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5.6322000000000001</v>
      </c>
      <c r="J41" s="21">
        <f t="shared" si="6"/>
        <v>3.1495499999999996</v>
      </c>
      <c r="K41" s="21">
        <f t="shared" si="7"/>
        <v>4.0621499999999999</v>
      </c>
      <c r="L41" s="21">
        <f t="shared" si="8"/>
        <v>0.65610000000000002</v>
      </c>
      <c r="M41" s="157">
        <f t="shared" si="9"/>
        <v>13.499999999999998</v>
      </c>
      <c r="N41" s="22"/>
      <c r="P41" s="37">
        <f t="shared" si="12"/>
        <v>5.6322000000000001</v>
      </c>
      <c r="Q41" s="37">
        <f t="shared" si="13"/>
        <v>3.1495499999999996</v>
      </c>
      <c r="R41" s="37">
        <f t="shared" si="14"/>
        <v>4.0621499999999999</v>
      </c>
      <c r="S41" s="37">
        <f t="shared" si="15"/>
        <v>0.65610000000000002</v>
      </c>
      <c r="T41" s="37">
        <f t="shared" si="10"/>
        <v>13.499999999999998</v>
      </c>
    </row>
    <row r="42" spans="1:20">
      <c r="A42" s="8" t="s">
        <v>84</v>
      </c>
      <c r="B42" s="201">
        <v>13.5</v>
      </c>
      <c r="C42" s="201">
        <v>13.5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5.6322000000000001</v>
      </c>
      <c r="J42" s="21">
        <f t="shared" si="6"/>
        <v>3.1495499999999996</v>
      </c>
      <c r="K42" s="21">
        <f t="shared" si="7"/>
        <v>4.0621499999999999</v>
      </c>
      <c r="L42" s="21">
        <f t="shared" si="8"/>
        <v>0.65610000000000002</v>
      </c>
      <c r="M42" s="157">
        <f t="shared" si="9"/>
        <v>13.499999999999998</v>
      </c>
      <c r="N42" s="22"/>
      <c r="P42" s="37">
        <f t="shared" si="12"/>
        <v>5.6322000000000001</v>
      </c>
      <c r="Q42" s="37">
        <f t="shared" si="13"/>
        <v>3.1495499999999996</v>
      </c>
      <c r="R42" s="37">
        <f t="shared" si="14"/>
        <v>4.0621499999999999</v>
      </c>
      <c r="S42" s="37">
        <f t="shared" si="15"/>
        <v>0.65610000000000002</v>
      </c>
      <c r="T42" s="37">
        <f t="shared" si="10"/>
        <v>13.499999999999998</v>
      </c>
    </row>
    <row r="43" spans="1:20">
      <c r="A43" s="8" t="s">
        <v>85</v>
      </c>
      <c r="B43" s="201">
        <v>13.5</v>
      </c>
      <c r="C43" s="201">
        <v>13.5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5.6322000000000001</v>
      </c>
      <c r="J43" s="21">
        <f t="shared" si="6"/>
        <v>3.1495499999999996</v>
      </c>
      <c r="K43" s="21">
        <f t="shared" si="7"/>
        <v>4.0621499999999999</v>
      </c>
      <c r="L43" s="21">
        <f t="shared" si="8"/>
        <v>0.65610000000000002</v>
      </c>
      <c r="M43" s="157">
        <f t="shared" si="9"/>
        <v>13.499999999999998</v>
      </c>
      <c r="N43" s="22"/>
      <c r="P43" s="37">
        <f t="shared" si="12"/>
        <v>5.6322000000000001</v>
      </c>
      <c r="Q43" s="37">
        <f t="shared" si="13"/>
        <v>3.1495499999999996</v>
      </c>
      <c r="R43" s="37">
        <f t="shared" si="14"/>
        <v>4.0621499999999999</v>
      </c>
      <c r="S43" s="37">
        <f t="shared" si="15"/>
        <v>0.65610000000000002</v>
      </c>
      <c r="T43" s="37">
        <f t="shared" si="10"/>
        <v>13.499999999999998</v>
      </c>
    </row>
    <row r="44" spans="1:20">
      <c r="A44" s="8" t="s">
        <v>86</v>
      </c>
      <c r="B44" s="201">
        <v>13.5</v>
      </c>
      <c r="C44" s="201">
        <v>13.5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5.6322000000000001</v>
      </c>
      <c r="J44" s="21">
        <f t="shared" si="6"/>
        <v>3.1495499999999996</v>
      </c>
      <c r="K44" s="21">
        <f t="shared" si="7"/>
        <v>4.0621499999999999</v>
      </c>
      <c r="L44" s="21">
        <f t="shared" si="8"/>
        <v>0.65610000000000002</v>
      </c>
      <c r="M44" s="157">
        <f t="shared" si="9"/>
        <v>13.499999999999998</v>
      </c>
      <c r="N44" s="22"/>
      <c r="P44" s="37">
        <f t="shared" si="12"/>
        <v>5.6322000000000001</v>
      </c>
      <c r="Q44" s="37">
        <f t="shared" si="13"/>
        <v>3.1495499999999996</v>
      </c>
      <c r="R44" s="37">
        <f t="shared" si="14"/>
        <v>4.0621499999999999</v>
      </c>
      <c r="S44" s="37">
        <f t="shared" si="15"/>
        <v>0.65610000000000002</v>
      </c>
      <c r="T44" s="37">
        <f t="shared" si="10"/>
        <v>13.499999999999998</v>
      </c>
    </row>
    <row r="45" spans="1:20">
      <c r="A45" s="8" t="s">
        <v>87</v>
      </c>
      <c r="B45" s="201">
        <v>13.5</v>
      </c>
      <c r="C45" s="201">
        <v>13.5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5.6322000000000001</v>
      </c>
      <c r="J45" s="21">
        <f t="shared" si="6"/>
        <v>3.1495499999999996</v>
      </c>
      <c r="K45" s="21">
        <f t="shared" si="7"/>
        <v>4.0621499999999999</v>
      </c>
      <c r="L45" s="21">
        <f t="shared" si="8"/>
        <v>0.65610000000000002</v>
      </c>
      <c r="M45" s="157">
        <f t="shared" si="9"/>
        <v>13.499999999999998</v>
      </c>
      <c r="N45" s="22"/>
      <c r="P45" s="37">
        <f t="shared" si="12"/>
        <v>5.6322000000000001</v>
      </c>
      <c r="Q45" s="37">
        <f t="shared" si="13"/>
        <v>3.1495499999999996</v>
      </c>
      <c r="R45" s="37">
        <f t="shared" si="14"/>
        <v>4.0621499999999999</v>
      </c>
      <c r="S45" s="37">
        <f t="shared" si="15"/>
        <v>0.65610000000000002</v>
      </c>
      <c r="T45" s="37">
        <f t="shared" si="10"/>
        <v>13.499999999999998</v>
      </c>
    </row>
    <row r="46" spans="1:20">
      <c r="A46" s="8" t="s">
        <v>88</v>
      </c>
      <c r="B46" s="201">
        <v>13.5</v>
      </c>
      <c r="C46" s="201">
        <v>13.5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5.6322000000000001</v>
      </c>
      <c r="J46" s="21">
        <f t="shared" si="6"/>
        <v>3.1495499999999996</v>
      </c>
      <c r="K46" s="21">
        <f t="shared" si="7"/>
        <v>4.0621499999999999</v>
      </c>
      <c r="L46" s="21">
        <f t="shared" si="8"/>
        <v>0.65610000000000002</v>
      </c>
      <c r="M46" s="157">
        <f t="shared" si="9"/>
        <v>13.499999999999998</v>
      </c>
      <c r="N46" s="22"/>
      <c r="P46" s="37">
        <f t="shared" si="12"/>
        <v>5.6322000000000001</v>
      </c>
      <c r="Q46" s="37">
        <f t="shared" si="13"/>
        <v>3.1495499999999996</v>
      </c>
      <c r="R46" s="37">
        <f t="shared" si="14"/>
        <v>4.0621499999999999</v>
      </c>
      <c r="S46" s="37">
        <f t="shared" si="15"/>
        <v>0.65610000000000002</v>
      </c>
      <c r="T46" s="37">
        <f t="shared" si="10"/>
        <v>13.499999999999998</v>
      </c>
    </row>
    <row r="47" spans="1:20">
      <c r="A47" s="8" t="s">
        <v>89</v>
      </c>
      <c r="B47" s="201">
        <v>13.5</v>
      </c>
      <c r="C47" s="201">
        <v>13.5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5.6322000000000001</v>
      </c>
      <c r="J47" s="21">
        <f t="shared" si="6"/>
        <v>3.1495499999999996</v>
      </c>
      <c r="K47" s="21">
        <f t="shared" si="7"/>
        <v>4.0621499999999999</v>
      </c>
      <c r="L47" s="21">
        <f t="shared" si="8"/>
        <v>0.65610000000000002</v>
      </c>
      <c r="M47" s="157">
        <f t="shared" si="9"/>
        <v>13.499999999999998</v>
      </c>
      <c r="N47" s="22"/>
      <c r="P47" s="37">
        <f t="shared" si="12"/>
        <v>5.6322000000000001</v>
      </c>
      <c r="Q47" s="37">
        <f t="shared" si="13"/>
        <v>3.1495499999999996</v>
      </c>
      <c r="R47" s="37">
        <f t="shared" si="14"/>
        <v>4.0621499999999999</v>
      </c>
      <c r="S47" s="37">
        <f t="shared" si="15"/>
        <v>0.65610000000000002</v>
      </c>
      <c r="T47" s="37">
        <f t="shared" si="10"/>
        <v>13.499999999999998</v>
      </c>
    </row>
    <row r="48" spans="1:20">
      <c r="A48" s="8" t="s">
        <v>90</v>
      </c>
      <c r="B48" s="201">
        <v>13.5</v>
      </c>
      <c r="C48" s="201">
        <v>13.5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5.6322000000000001</v>
      </c>
      <c r="J48" s="21">
        <f t="shared" si="6"/>
        <v>3.1495499999999996</v>
      </c>
      <c r="K48" s="21">
        <f t="shared" si="7"/>
        <v>4.0621499999999999</v>
      </c>
      <c r="L48" s="21">
        <f t="shared" si="8"/>
        <v>0.65610000000000002</v>
      </c>
      <c r="M48" s="157">
        <f t="shared" si="9"/>
        <v>13.499999999999998</v>
      </c>
      <c r="N48" s="22"/>
      <c r="P48" s="37">
        <f t="shared" si="12"/>
        <v>5.6322000000000001</v>
      </c>
      <c r="Q48" s="37">
        <f t="shared" si="13"/>
        <v>3.1495499999999996</v>
      </c>
      <c r="R48" s="37">
        <f t="shared" si="14"/>
        <v>4.0621499999999999</v>
      </c>
      <c r="S48" s="37">
        <f t="shared" si="15"/>
        <v>0.65610000000000002</v>
      </c>
      <c r="T48" s="37">
        <f t="shared" si="10"/>
        <v>13.499999999999998</v>
      </c>
    </row>
    <row r="49" spans="1:20">
      <c r="A49" s="8" t="s">
        <v>91</v>
      </c>
      <c r="B49" s="201">
        <v>13.5</v>
      </c>
      <c r="C49" s="201">
        <v>13.5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5.6322000000000001</v>
      </c>
      <c r="J49" s="21">
        <f t="shared" si="6"/>
        <v>3.1495499999999996</v>
      </c>
      <c r="K49" s="21">
        <f t="shared" si="7"/>
        <v>4.0621499999999999</v>
      </c>
      <c r="L49" s="21">
        <f t="shared" si="8"/>
        <v>0.65610000000000002</v>
      </c>
      <c r="M49" s="157">
        <f t="shared" si="9"/>
        <v>13.499999999999998</v>
      </c>
      <c r="N49" s="22"/>
      <c r="P49" s="37">
        <f t="shared" si="12"/>
        <v>5.6322000000000001</v>
      </c>
      <c r="Q49" s="37">
        <f t="shared" si="13"/>
        <v>3.1495499999999996</v>
      </c>
      <c r="R49" s="37">
        <f t="shared" si="14"/>
        <v>4.0621499999999999</v>
      </c>
      <c r="S49" s="37">
        <f t="shared" si="15"/>
        <v>0.65610000000000002</v>
      </c>
      <c r="T49" s="37">
        <f t="shared" si="10"/>
        <v>13.499999999999998</v>
      </c>
    </row>
    <row r="50" spans="1:20">
      <c r="A50" s="8" t="s">
        <v>92</v>
      </c>
      <c r="B50" s="201">
        <v>13.5</v>
      </c>
      <c r="C50" s="201">
        <v>13.5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5.6322000000000001</v>
      </c>
      <c r="J50" s="21">
        <f t="shared" si="6"/>
        <v>3.1495499999999996</v>
      </c>
      <c r="K50" s="21">
        <f t="shared" si="7"/>
        <v>4.0621499999999999</v>
      </c>
      <c r="L50" s="21">
        <f t="shared" si="8"/>
        <v>0.65610000000000002</v>
      </c>
      <c r="M50" s="157">
        <f t="shared" si="9"/>
        <v>13.499999999999998</v>
      </c>
      <c r="N50" s="22"/>
      <c r="P50" s="37">
        <f t="shared" si="12"/>
        <v>5.6322000000000001</v>
      </c>
      <c r="Q50" s="37">
        <f t="shared" si="13"/>
        <v>3.1495499999999996</v>
      </c>
      <c r="R50" s="37">
        <f t="shared" si="14"/>
        <v>4.0621499999999999</v>
      </c>
      <c r="S50" s="37">
        <f t="shared" si="15"/>
        <v>0.65610000000000002</v>
      </c>
      <c r="T50" s="37">
        <f t="shared" si="10"/>
        <v>13.499999999999998</v>
      </c>
    </row>
    <row r="51" spans="1:20">
      <c r="A51" s="8" t="s">
        <v>93</v>
      </c>
      <c r="B51" s="201">
        <v>13.5</v>
      </c>
      <c r="C51" s="201">
        <v>13.5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5.6322000000000001</v>
      </c>
      <c r="J51" s="21">
        <f t="shared" si="6"/>
        <v>3.1495499999999996</v>
      </c>
      <c r="K51" s="21">
        <f t="shared" si="7"/>
        <v>4.0621499999999999</v>
      </c>
      <c r="L51" s="21">
        <f t="shared" si="8"/>
        <v>0.65610000000000002</v>
      </c>
      <c r="M51" s="157">
        <f t="shared" si="9"/>
        <v>13.499999999999998</v>
      </c>
      <c r="N51" s="22"/>
      <c r="P51" s="37">
        <f t="shared" si="12"/>
        <v>5.6322000000000001</v>
      </c>
      <c r="Q51" s="37">
        <f t="shared" si="13"/>
        <v>3.1495499999999996</v>
      </c>
      <c r="R51" s="37">
        <f t="shared" si="14"/>
        <v>4.0621499999999999</v>
      </c>
      <c r="S51" s="37">
        <f t="shared" si="15"/>
        <v>0.65610000000000002</v>
      </c>
      <c r="T51" s="37">
        <f t="shared" si="10"/>
        <v>13.499999999999998</v>
      </c>
    </row>
    <row r="52" spans="1:20">
      <c r="A52" s="8" t="s">
        <v>94</v>
      </c>
      <c r="B52" s="201">
        <v>13.5</v>
      </c>
      <c r="C52" s="201">
        <v>13.5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5.6322000000000001</v>
      </c>
      <c r="J52" s="21">
        <f t="shared" si="6"/>
        <v>3.1495499999999996</v>
      </c>
      <c r="K52" s="21">
        <f t="shared" si="7"/>
        <v>4.0621499999999999</v>
      </c>
      <c r="L52" s="21">
        <f t="shared" si="8"/>
        <v>0.65610000000000002</v>
      </c>
      <c r="M52" s="157">
        <f t="shared" si="9"/>
        <v>13.499999999999998</v>
      </c>
      <c r="N52" s="22"/>
      <c r="P52" s="37">
        <f t="shared" si="12"/>
        <v>5.6322000000000001</v>
      </c>
      <c r="Q52" s="37">
        <f t="shared" si="13"/>
        <v>3.1495499999999996</v>
      </c>
      <c r="R52" s="37">
        <f t="shared" si="14"/>
        <v>4.0621499999999999</v>
      </c>
      <c r="S52" s="37">
        <f t="shared" si="15"/>
        <v>0.65610000000000002</v>
      </c>
      <c r="T52" s="37">
        <f t="shared" si="10"/>
        <v>13.499999999999998</v>
      </c>
    </row>
    <row r="53" spans="1:20">
      <c r="A53" s="8" t="s">
        <v>95</v>
      </c>
      <c r="B53" s="201">
        <v>13.5</v>
      </c>
      <c r="C53" s="201">
        <v>13.5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5.6322000000000001</v>
      </c>
      <c r="J53" s="21">
        <f t="shared" si="6"/>
        <v>3.1495499999999996</v>
      </c>
      <c r="K53" s="21">
        <f t="shared" si="7"/>
        <v>4.0621499999999999</v>
      </c>
      <c r="L53" s="21">
        <f t="shared" si="8"/>
        <v>0.65610000000000002</v>
      </c>
      <c r="M53" s="157">
        <f t="shared" si="9"/>
        <v>13.499999999999998</v>
      </c>
      <c r="N53" s="22"/>
      <c r="P53" s="37">
        <f t="shared" si="12"/>
        <v>5.6322000000000001</v>
      </c>
      <c r="Q53" s="37">
        <f t="shared" si="13"/>
        <v>3.1495499999999996</v>
      </c>
      <c r="R53" s="37">
        <f t="shared" si="14"/>
        <v>4.0621499999999999</v>
      </c>
      <c r="S53" s="37">
        <f t="shared" si="15"/>
        <v>0.65610000000000002</v>
      </c>
      <c r="T53" s="37">
        <f t="shared" si="10"/>
        <v>13.499999999999998</v>
      </c>
    </row>
    <row r="54" spans="1:20">
      <c r="A54" s="8" t="s">
        <v>96</v>
      </c>
      <c r="B54" s="201">
        <v>13.5</v>
      </c>
      <c r="C54" s="201">
        <v>13.5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5.6322000000000001</v>
      </c>
      <c r="J54" s="21">
        <f t="shared" si="6"/>
        <v>3.1495499999999996</v>
      </c>
      <c r="K54" s="21">
        <f t="shared" si="7"/>
        <v>4.0621499999999999</v>
      </c>
      <c r="L54" s="21">
        <f t="shared" si="8"/>
        <v>0.65610000000000002</v>
      </c>
      <c r="M54" s="157">
        <f t="shared" si="9"/>
        <v>13.499999999999998</v>
      </c>
      <c r="N54" s="22"/>
      <c r="P54" s="37">
        <f t="shared" si="12"/>
        <v>5.6322000000000001</v>
      </c>
      <c r="Q54" s="37">
        <f t="shared" si="13"/>
        <v>3.1495499999999996</v>
      </c>
      <c r="R54" s="37">
        <f t="shared" si="14"/>
        <v>4.0621499999999999</v>
      </c>
      <c r="S54" s="37">
        <f t="shared" si="15"/>
        <v>0.65610000000000002</v>
      </c>
      <c r="T54" s="37">
        <f t="shared" si="10"/>
        <v>13.499999999999998</v>
      </c>
    </row>
    <row r="55" spans="1:20">
      <c r="A55" s="8" t="s">
        <v>97</v>
      </c>
      <c r="B55" s="201">
        <v>13.5</v>
      </c>
      <c r="C55" s="201">
        <v>13.5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5.6322000000000001</v>
      </c>
      <c r="J55" s="21">
        <f t="shared" si="6"/>
        <v>3.1495499999999996</v>
      </c>
      <c r="K55" s="21">
        <f t="shared" si="7"/>
        <v>4.0621499999999999</v>
      </c>
      <c r="L55" s="21">
        <f t="shared" si="8"/>
        <v>0.65610000000000002</v>
      </c>
      <c r="M55" s="157">
        <f t="shared" si="9"/>
        <v>13.499999999999998</v>
      </c>
      <c r="N55" s="22"/>
      <c r="P55" s="37">
        <f t="shared" si="12"/>
        <v>5.6322000000000001</v>
      </c>
      <c r="Q55" s="37">
        <f t="shared" si="13"/>
        <v>3.1495499999999996</v>
      </c>
      <c r="R55" s="37">
        <f t="shared" si="14"/>
        <v>4.0621499999999999</v>
      </c>
      <c r="S55" s="37">
        <f t="shared" si="15"/>
        <v>0.65610000000000002</v>
      </c>
      <c r="T55" s="37">
        <f t="shared" si="10"/>
        <v>13.499999999999998</v>
      </c>
    </row>
    <row r="56" spans="1:20">
      <c r="A56" s="8" t="s">
        <v>98</v>
      </c>
      <c r="B56" s="201">
        <v>13.5</v>
      </c>
      <c r="C56" s="201">
        <v>13.5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5.6322000000000001</v>
      </c>
      <c r="J56" s="21">
        <f t="shared" si="6"/>
        <v>3.1495499999999996</v>
      </c>
      <c r="K56" s="21">
        <f t="shared" si="7"/>
        <v>4.0621499999999999</v>
      </c>
      <c r="L56" s="21">
        <f t="shared" si="8"/>
        <v>0.65610000000000002</v>
      </c>
      <c r="M56" s="157">
        <f t="shared" si="9"/>
        <v>13.499999999999998</v>
      </c>
      <c r="N56" s="22"/>
      <c r="P56" s="37">
        <f t="shared" si="12"/>
        <v>5.6322000000000001</v>
      </c>
      <c r="Q56" s="37">
        <f t="shared" si="13"/>
        <v>3.1495499999999996</v>
      </c>
      <c r="R56" s="37">
        <f t="shared" si="14"/>
        <v>4.0621499999999999</v>
      </c>
      <c r="S56" s="37">
        <f t="shared" si="15"/>
        <v>0.65610000000000002</v>
      </c>
      <c r="T56" s="37">
        <f t="shared" si="10"/>
        <v>13.499999999999998</v>
      </c>
    </row>
    <row r="57" spans="1:20">
      <c r="A57" s="8" t="s">
        <v>99</v>
      </c>
      <c r="B57" s="201">
        <v>13.5</v>
      </c>
      <c r="C57" s="201">
        <v>13.5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5.6322000000000001</v>
      </c>
      <c r="J57" s="21">
        <f t="shared" si="6"/>
        <v>3.1495499999999996</v>
      </c>
      <c r="K57" s="21">
        <f t="shared" si="7"/>
        <v>4.0621499999999999</v>
      </c>
      <c r="L57" s="21">
        <f t="shared" si="8"/>
        <v>0.65610000000000002</v>
      </c>
      <c r="M57" s="157">
        <f t="shared" si="9"/>
        <v>13.499999999999998</v>
      </c>
      <c r="N57" s="22"/>
      <c r="P57" s="37">
        <f t="shared" si="12"/>
        <v>5.6322000000000001</v>
      </c>
      <c r="Q57" s="37">
        <f t="shared" si="13"/>
        <v>3.1495499999999996</v>
      </c>
      <c r="R57" s="37">
        <f t="shared" si="14"/>
        <v>4.0621499999999999</v>
      </c>
      <c r="S57" s="37">
        <f t="shared" si="15"/>
        <v>0.65610000000000002</v>
      </c>
      <c r="T57" s="37">
        <f t="shared" si="10"/>
        <v>13.499999999999998</v>
      </c>
    </row>
    <row r="58" spans="1:20">
      <c r="A58" s="8" t="s">
        <v>100</v>
      </c>
      <c r="B58" s="201">
        <v>13.5</v>
      </c>
      <c r="C58" s="201">
        <v>13.5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5.6322000000000001</v>
      </c>
      <c r="J58" s="21">
        <f t="shared" si="6"/>
        <v>3.1495499999999996</v>
      </c>
      <c r="K58" s="21">
        <f t="shared" si="7"/>
        <v>4.0621499999999999</v>
      </c>
      <c r="L58" s="21">
        <f t="shared" si="8"/>
        <v>0.65610000000000002</v>
      </c>
      <c r="M58" s="157">
        <f t="shared" si="9"/>
        <v>13.499999999999998</v>
      </c>
      <c r="N58" s="22"/>
      <c r="P58" s="37">
        <f t="shared" si="12"/>
        <v>5.6322000000000001</v>
      </c>
      <c r="Q58" s="37">
        <f t="shared" si="13"/>
        <v>3.1495499999999996</v>
      </c>
      <c r="R58" s="37">
        <f t="shared" si="14"/>
        <v>4.0621499999999999</v>
      </c>
      <c r="S58" s="37">
        <f t="shared" si="15"/>
        <v>0.65610000000000002</v>
      </c>
      <c r="T58" s="37">
        <f t="shared" si="10"/>
        <v>13.499999999999998</v>
      </c>
    </row>
    <row r="59" spans="1:20">
      <c r="A59" s="8" t="s">
        <v>101</v>
      </c>
      <c r="B59" s="201">
        <v>13.5</v>
      </c>
      <c r="C59" s="201">
        <v>13.5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5.6322000000000001</v>
      </c>
      <c r="J59" s="21">
        <f t="shared" si="6"/>
        <v>3.1495499999999996</v>
      </c>
      <c r="K59" s="21">
        <f t="shared" si="7"/>
        <v>4.0621499999999999</v>
      </c>
      <c r="L59" s="21">
        <f t="shared" si="8"/>
        <v>0.65610000000000002</v>
      </c>
      <c r="M59" s="157">
        <f t="shared" si="9"/>
        <v>13.499999999999998</v>
      </c>
      <c r="N59" s="22"/>
      <c r="P59" s="37">
        <f t="shared" si="12"/>
        <v>5.6322000000000001</v>
      </c>
      <c r="Q59" s="37">
        <f t="shared" si="13"/>
        <v>3.1495499999999996</v>
      </c>
      <c r="R59" s="37">
        <f t="shared" si="14"/>
        <v>4.0621499999999999</v>
      </c>
      <c r="S59" s="37">
        <f t="shared" si="15"/>
        <v>0.65610000000000002</v>
      </c>
      <c r="T59" s="37">
        <f t="shared" si="10"/>
        <v>13.499999999999998</v>
      </c>
    </row>
    <row r="60" spans="1:20">
      <c r="A60" s="8" t="s">
        <v>102</v>
      </c>
      <c r="B60" s="201">
        <v>13.5</v>
      </c>
      <c r="C60" s="201">
        <v>13.5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5.6322000000000001</v>
      </c>
      <c r="J60" s="21">
        <f t="shared" si="6"/>
        <v>3.1495499999999996</v>
      </c>
      <c r="K60" s="21">
        <f t="shared" si="7"/>
        <v>4.0621499999999999</v>
      </c>
      <c r="L60" s="21">
        <f t="shared" si="8"/>
        <v>0.65610000000000002</v>
      </c>
      <c r="M60" s="157">
        <f t="shared" si="9"/>
        <v>13.499999999999998</v>
      </c>
      <c r="N60" s="22"/>
      <c r="P60" s="37">
        <f t="shared" si="12"/>
        <v>5.6322000000000001</v>
      </c>
      <c r="Q60" s="37">
        <f t="shared" si="13"/>
        <v>3.1495499999999996</v>
      </c>
      <c r="R60" s="37">
        <f t="shared" si="14"/>
        <v>4.0621499999999999</v>
      </c>
      <c r="S60" s="37">
        <f t="shared" si="15"/>
        <v>0.65610000000000002</v>
      </c>
      <c r="T60" s="37">
        <f t="shared" si="10"/>
        <v>13.499999999999998</v>
      </c>
    </row>
    <row r="61" spans="1:20">
      <c r="A61" s="8" t="s">
        <v>103</v>
      </c>
      <c r="B61" s="201">
        <v>13.5</v>
      </c>
      <c r="C61" s="201">
        <v>13.5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5.6322000000000001</v>
      </c>
      <c r="J61" s="21">
        <f t="shared" si="6"/>
        <v>3.1495499999999996</v>
      </c>
      <c r="K61" s="21">
        <f t="shared" si="7"/>
        <v>4.0621499999999999</v>
      </c>
      <c r="L61" s="21">
        <f t="shared" si="8"/>
        <v>0.65610000000000002</v>
      </c>
      <c r="M61" s="157">
        <f t="shared" si="9"/>
        <v>13.499999999999998</v>
      </c>
      <c r="N61" s="22"/>
      <c r="P61" s="37">
        <f t="shared" si="12"/>
        <v>5.6322000000000001</v>
      </c>
      <c r="Q61" s="37">
        <f t="shared" si="13"/>
        <v>3.1495499999999996</v>
      </c>
      <c r="R61" s="37">
        <f t="shared" si="14"/>
        <v>4.0621499999999999</v>
      </c>
      <c r="S61" s="37">
        <f t="shared" si="15"/>
        <v>0.65610000000000002</v>
      </c>
      <c r="T61" s="37">
        <f t="shared" si="10"/>
        <v>13.499999999999998</v>
      </c>
    </row>
    <row r="62" spans="1:20">
      <c r="A62" s="8" t="s">
        <v>104</v>
      </c>
      <c r="B62" s="201">
        <v>13.5</v>
      </c>
      <c r="C62" s="201">
        <v>13.5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5.6322000000000001</v>
      </c>
      <c r="J62" s="21">
        <f t="shared" si="6"/>
        <v>3.1495499999999996</v>
      </c>
      <c r="K62" s="21">
        <f t="shared" si="7"/>
        <v>4.0621499999999999</v>
      </c>
      <c r="L62" s="21">
        <f t="shared" si="8"/>
        <v>0.65610000000000002</v>
      </c>
      <c r="M62" s="157">
        <f t="shared" si="9"/>
        <v>13.499999999999998</v>
      </c>
      <c r="N62" s="22"/>
      <c r="P62" s="37">
        <f t="shared" si="12"/>
        <v>5.6322000000000001</v>
      </c>
      <c r="Q62" s="37">
        <f t="shared" si="13"/>
        <v>3.1495499999999996</v>
      </c>
      <c r="R62" s="37">
        <f t="shared" si="14"/>
        <v>4.0621499999999999</v>
      </c>
      <c r="S62" s="37">
        <f t="shared" si="15"/>
        <v>0.65610000000000002</v>
      </c>
      <c r="T62" s="37">
        <f t="shared" si="10"/>
        <v>13.499999999999998</v>
      </c>
    </row>
    <row r="63" spans="1:20">
      <c r="A63" s="8" t="s">
        <v>105</v>
      </c>
      <c r="B63" s="201">
        <v>13.5</v>
      </c>
      <c r="C63" s="201">
        <v>13.5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5.6322000000000001</v>
      </c>
      <c r="J63" s="21">
        <f t="shared" si="6"/>
        <v>3.1495499999999996</v>
      </c>
      <c r="K63" s="21">
        <f t="shared" si="7"/>
        <v>4.0621499999999999</v>
      </c>
      <c r="L63" s="21">
        <f t="shared" si="8"/>
        <v>0.65610000000000002</v>
      </c>
      <c r="M63" s="157">
        <f t="shared" si="9"/>
        <v>13.499999999999998</v>
      </c>
      <c r="N63" s="22"/>
      <c r="P63" s="37">
        <f t="shared" si="12"/>
        <v>5.6322000000000001</v>
      </c>
      <c r="Q63" s="37">
        <f t="shared" si="13"/>
        <v>3.1495499999999996</v>
      </c>
      <c r="R63" s="37">
        <f t="shared" si="14"/>
        <v>4.0621499999999999</v>
      </c>
      <c r="S63" s="37">
        <f t="shared" si="15"/>
        <v>0.65610000000000002</v>
      </c>
      <c r="T63" s="37">
        <f t="shared" si="10"/>
        <v>13.499999999999998</v>
      </c>
    </row>
    <row r="64" spans="1:20">
      <c r="A64" s="8" t="s">
        <v>106</v>
      </c>
      <c r="B64" s="201">
        <v>13.5</v>
      </c>
      <c r="C64" s="201">
        <v>13.5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5.6322000000000001</v>
      </c>
      <c r="J64" s="21">
        <f t="shared" si="6"/>
        <v>3.1495499999999996</v>
      </c>
      <c r="K64" s="21">
        <f t="shared" si="7"/>
        <v>4.0621499999999999</v>
      </c>
      <c r="L64" s="21">
        <f t="shared" si="8"/>
        <v>0.65610000000000002</v>
      </c>
      <c r="M64" s="157">
        <f t="shared" si="9"/>
        <v>13.499999999999998</v>
      </c>
      <c r="N64" s="22"/>
      <c r="P64" s="37">
        <f t="shared" si="12"/>
        <v>5.6322000000000001</v>
      </c>
      <c r="Q64" s="37">
        <f t="shared" si="13"/>
        <v>3.1495499999999996</v>
      </c>
      <c r="R64" s="37">
        <f t="shared" si="14"/>
        <v>4.0621499999999999</v>
      </c>
      <c r="S64" s="37">
        <f t="shared" si="15"/>
        <v>0.65610000000000002</v>
      </c>
      <c r="T64" s="37">
        <f t="shared" si="10"/>
        <v>13.499999999999998</v>
      </c>
    </row>
    <row r="65" spans="1:20">
      <c r="A65" s="8" t="s">
        <v>107</v>
      </c>
      <c r="B65" s="201">
        <v>13.5</v>
      </c>
      <c r="C65" s="201">
        <v>13.5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5.6322000000000001</v>
      </c>
      <c r="J65" s="21">
        <f t="shared" si="6"/>
        <v>3.1495499999999996</v>
      </c>
      <c r="K65" s="21">
        <f t="shared" si="7"/>
        <v>4.0621499999999999</v>
      </c>
      <c r="L65" s="21">
        <f t="shared" si="8"/>
        <v>0.65610000000000002</v>
      </c>
      <c r="M65" s="157">
        <f t="shared" si="9"/>
        <v>13.499999999999998</v>
      </c>
      <c r="N65" s="22"/>
      <c r="P65" s="37">
        <f t="shared" si="12"/>
        <v>5.6322000000000001</v>
      </c>
      <c r="Q65" s="37">
        <f t="shared" si="13"/>
        <v>3.1495499999999996</v>
      </c>
      <c r="R65" s="37">
        <f t="shared" si="14"/>
        <v>4.0621499999999999</v>
      </c>
      <c r="S65" s="37">
        <f t="shared" si="15"/>
        <v>0.65610000000000002</v>
      </c>
      <c r="T65" s="37">
        <f t="shared" si="10"/>
        <v>13.499999999999998</v>
      </c>
    </row>
    <row r="66" spans="1:20">
      <c r="A66" s="8" t="s">
        <v>108</v>
      </c>
      <c r="B66" s="201">
        <v>13.5</v>
      </c>
      <c r="C66" s="201">
        <v>13.5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5.6322000000000001</v>
      </c>
      <c r="J66" s="21">
        <f t="shared" si="6"/>
        <v>3.1495499999999996</v>
      </c>
      <c r="K66" s="21">
        <f t="shared" si="7"/>
        <v>4.0621499999999999</v>
      </c>
      <c r="L66" s="21">
        <f t="shared" si="8"/>
        <v>0.65610000000000002</v>
      </c>
      <c r="M66" s="157">
        <f t="shared" si="9"/>
        <v>13.499999999999998</v>
      </c>
      <c r="N66" s="22"/>
      <c r="P66" s="37">
        <f t="shared" si="12"/>
        <v>5.6322000000000001</v>
      </c>
      <c r="Q66" s="37">
        <f t="shared" si="13"/>
        <v>3.1495499999999996</v>
      </c>
      <c r="R66" s="37">
        <f t="shared" si="14"/>
        <v>4.0621499999999999</v>
      </c>
      <c r="S66" s="37">
        <f t="shared" si="15"/>
        <v>0.65610000000000002</v>
      </c>
      <c r="T66" s="37">
        <f t="shared" si="10"/>
        <v>13.499999999999998</v>
      </c>
    </row>
    <row r="67" spans="1:20">
      <c r="A67" s="8" t="s">
        <v>109</v>
      </c>
      <c r="B67" s="201">
        <v>13.5</v>
      </c>
      <c r="C67" s="201">
        <v>13.5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5.6322000000000001</v>
      </c>
      <c r="J67" s="21">
        <f t="shared" si="6"/>
        <v>3.1495499999999996</v>
      </c>
      <c r="K67" s="21">
        <f t="shared" si="7"/>
        <v>4.0621499999999999</v>
      </c>
      <c r="L67" s="21">
        <f t="shared" si="8"/>
        <v>0.65610000000000002</v>
      </c>
      <c r="M67" s="157">
        <f t="shared" si="9"/>
        <v>13.499999999999998</v>
      </c>
      <c r="N67" s="22"/>
      <c r="P67" s="37">
        <f t="shared" ref="P67:P98" si="17">I67</f>
        <v>5.6322000000000001</v>
      </c>
      <c r="Q67" s="37">
        <f t="shared" ref="Q67:Q98" si="18">J67</f>
        <v>3.1495499999999996</v>
      </c>
      <c r="R67" s="37">
        <f t="shared" ref="R67:R98" si="19">K67</f>
        <v>4.0621499999999999</v>
      </c>
      <c r="S67" s="37">
        <f t="shared" ref="S67:S98" si="20">L67</f>
        <v>0.65610000000000002</v>
      </c>
      <c r="T67" s="37">
        <f t="shared" si="10"/>
        <v>13.499999999999998</v>
      </c>
    </row>
    <row r="68" spans="1:20">
      <c r="A68" s="8" t="s">
        <v>110</v>
      </c>
      <c r="B68" s="201">
        <v>13.5</v>
      </c>
      <c r="C68" s="201">
        <v>13.5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5.6322000000000001</v>
      </c>
      <c r="J68" s="21">
        <f t="shared" ref="J68:J98" si="22">C68*E68/100</f>
        <v>3.1495499999999996</v>
      </c>
      <c r="K68" s="21">
        <f t="shared" ref="K68:K98" si="23">C68*F68/100</f>
        <v>4.0621499999999999</v>
      </c>
      <c r="L68" s="21">
        <f t="shared" ref="L68:L98" si="24">C68*G68/100</f>
        <v>0.65610000000000002</v>
      </c>
      <c r="M68" s="157">
        <f t="shared" ref="M68:M98" si="25">SUM(I68:L68)</f>
        <v>13.499999999999998</v>
      </c>
      <c r="N68" s="22"/>
      <c r="P68" s="37">
        <f t="shared" si="17"/>
        <v>5.6322000000000001</v>
      </c>
      <c r="Q68" s="37">
        <f t="shared" si="18"/>
        <v>3.1495499999999996</v>
      </c>
      <c r="R68" s="37">
        <f t="shared" si="19"/>
        <v>4.0621499999999999</v>
      </c>
      <c r="S68" s="37">
        <f t="shared" si="20"/>
        <v>0.65610000000000002</v>
      </c>
      <c r="T68" s="37">
        <f t="shared" ref="T68:T99" si="26">SUM(P68:S68)</f>
        <v>13.499999999999998</v>
      </c>
    </row>
    <row r="69" spans="1:20">
      <c r="A69" s="8" t="s">
        <v>111</v>
      </c>
      <c r="B69" s="201">
        <v>13.5</v>
      </c>
      <c r="C69" s="201">
        <v>13.5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5.6322000000000001</v>
      </c>
      <c r="J69" s="21">
        <f t="shared" si="22"/>
        <v>3.1495499999999996</v>
      </c>
      <c r="K69" s="21">
        <f t="shared" si="23"/>
        <v>4.0621499999999999</v>
      </c>
      <c r="L69" s="21">
        <f t="shared" si="24"/>
        <v>0.65610000000000002</v>
      </c>
      <c r="M69" s="157">
        <f t="shared" si="25"/>
        <v>13.499999999999998</v>
      </c>
      <c r="N69" s="22"/>
      <c r="P69" s="37">
        <f t="shared" si="17"/>
        <v>5.6322000000000001</v>
      </c>
      <c r="Q69" s="37">
        <f t="shared" si="18"/>
        <v>3.1495499999999996</v>
      </c>
      <c r="R69" s="37">
        <f t="shared" si="19"/>
        <v>4.0621499999999999</v>
      </c>
      <c r="S69" s="37">
        <f t="shared" si="20"/>
        <v>0.65610000000000002</v>
      </c>
      <c r="T69" s="37">
        <f t="shared" si="26"/>
        <v>13.499999999999998</v>
      </c>
    </row>
    <row r="70" spans="1:20">
      <c r="A70" s="8" t="s">
        <v>112</v>
      </c>
      <c r="B70" s="201">
        <v>13.5</v>
      </c>
      <c r="C70" s="201">
        <v>13.5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5.6322000000000001</v>
      </c>
      <c r="J70" s="21">
        <f t="shared" si="22"/>
        <v>3.1495499999999996</v>
      </c>
      <c r="K70" s="21">
        <f t="shared" si="23"/>
        <v>4.0621499999999999</v>
      </c>
      <c r="L70" s="21">
        <f t="shared" si="24"/>
        <v>0.65610000000000002</v>
      </c>
      <c r="M70" s="157">
        <f t="shared" si="25"/>
        <v>13.499999999999998</v>
      </c>
      <c r="N70" s="22"/>
      <c r="P70" s="37">
        <f t="shared" si="17"/>
        <v>5.6322000000000001</v>
      </c>
      <c r="Q70" s="37">
        <f t="shared" si="18"/>
        <v>3.1495499999999996</v>
      </c>
      <c r="R70" s="37">
        <f t="shared" si="19"/>
        <v>4.0621499999999999</v>
      </c>
      <c r="S70" s="37">
        <f t="shared" si="20"/>
        <v>0.65610000000000002</v>
      </c>
      <c r="T70" s="37">
        <f t="shared" si="26"/>
        <v>13.499999999999998</v>
      </c>
    </row>
    <row r="71" spans="1:20">
      <c r="A71" s="8" t="s">
        <v>113</v>
      </c>
      <c r="B71" s="201">
        <v>13.5</v>
      </c>
      <c r="C71" s="201">
        <v>13.5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5.6322000000000001</v>
      </c>
      <c r="J71" s="21">
        <f t="shared" si="22"/>
        <v>3.1495499999999996</v>
      </c>
      <c r="K71" s="21">
        <f t="shared" si="23"/>
        <v>4.0621499999999999</v>
      </c>
      <c r="L71" s="21">
        <f t="shared" si="24"/>
        <v>0.65610000000000002</v>
      </c>
      <c r="M71" s="157">
        <f t="shared" si="25"/>
        <v>13.499999999999998</v>
      </c>
      <c r="N71" s="22"/>
      <c r="P71" s="37">
        <f t="shared" si="17"/>
        <v>5.6322000000000001</v>
      </c>
      <c r="Q71" s="37">
        <f t="shared" si="18"/>
        <v>3.1495499999999996</v>
      </c>
      <c r="R71" s="37">
        <f t="shared" si="19"/>
        <v>4.0621499999999999</v>
      </c>
      <c r="S71" s="37">
        <f t="shared" si="20"/>
        <v>0.65610000000000002</v>
      </c>
      <c r="T71" s="37">
        <f t="shared" si="26"/>
        <v>13.499999999999998</v>
      </c>
    </row>
    <row r="72" spans="1:20">
      <c r="A72" s="8" t="s">
        <v>114</v>
      </c>
      <c r="B72" s="201">
        <v>13.5</v>
      </c>
      <c r="C72" s="201">
        <v>13.5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5.6322000000000001</v>
      </c>
      <c r="J72" s="21">
        <f t="shared" si="22"/>
        <v>3.1495499999999996</v>
      </c>
      <c r="K72" s="21">
        <f t="shared" si="23"/>
        <v>4.0621499999999999</v>
      </c>
      <c r="L72" s="21">
        <f t="shared" si="24"/>
        <v>0.65610000000000002</v>
      </c>
      <c r="M72" s="157">
        <f t="shared" si="25"/>
        <v>13.499999999999998</v>
      </c>
      <c r="N72" s="22"/>
      <c r="P72" s="37">
        <f t="shared" si="17"/>
        <v>5.6322000000000001</v>
      </c>
      <c r="Q72" s="37">
        <f t="shared" si="18"/>
        <v>3.1495499999999996</v>
      </c>
      <c r="R72" s="37">
        <f t="shared" si="19"/>
        <v>4.0621499999999999</v>
      </c>
      <c r="S72" s="37">
        <f t="shared" si="20"/>
        <v>0.65610000000000002</v>
      </c>
      <c r="T72" s="37">
        <f t="shared" si="26"/>
        <v>13.499999999999998</v>
      </c>
    </row>
    <row r="73" spans="1:20">
      <c r="A73" s="8" t="s">
        <v>115</v>
      </c>
      <c r="B73" s="201">
        <v>13.5</v>
      </c>
      <c r="C73" s="201">
        <v>13.5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5.6322000000000001</v>
      </c>
      <c r="J73" s="21">
        <f t="shared" si="22"/>
        <v>3.1495499999999996</v>
      </c>
      <c r="K73" s="21">
        <f t="shared" si="23"/>
        <v>4.0621499999999999</v>
      </c>
      <c r="L73" s="21">
        <f t="shared" si="24"/>
        <v>0.65610000000000002</v>
      </c>
      <c r="M73" s="157">
        <f t="shared" si="25"/>
        <v>13.499999999999998</v>
      </c>
      <c r="N73" s="22"/>
      <c r="P73" s="37">
        <f t="shared" si="17"/>
        <v>5.6322000000000001</v>
      </c>
      <c r="Q73" s="37">
        <f t="shared" si="18"/>
        <v>3.1495499999999996</v>
      </c>
      <c r="R73" s="37">
        <f t="shared" si="19"/>
        <v>4.0621499999999999</v>
      </c>
      <c r="S73" s="37">
        <f t="shared" si="20"/>
        <v>0.65610000000000002</v>
      </c>
      <c r="T73" s="37">
        <f t="shared" si="26"/>
        <v>13.499999999999998</v>
      </c>
    </row>
    <row r="74" spans="1:20">
      <c r="A74" s="8" t="s">
        <v>116</v>
      </c>
      <c r="B74" s="201">
        <v>13.5</v>
      </c>
      <c r="C74" s="201">
        <v>13.5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5.6322000000000001</v>
      </c>
      <c r="J74" s="21">
        <f t="shared" si="22"/>
        <v>3.1495499999999996</v>
      </c>
      <c r="K74" s="21">
        <f t="shared" si="23"/>
        <v>4.0621499999999999</v>
      </c>
      <c r="L74" s="21">
        <f t="shared" si="24"/>
        <v>0.65610000000000002</v>
      </c>
      <c r="M74" s="157">
        <f t="shared" si="25"/>
        <v>13.499999999999998</v>
      </c>
      <c r="N74" s="22"/>
      <c r="P74" s="37">
        <f t="shared" si="17"/>
        <v>5.6322000000000001</v>
      </c>
      <c r="Q74" s="37">
        <f t="shared" si="18"/>
        <v>3.1495499999999996</v>
      </c>
      <c r="R74" s="37">
        <f t="shared" si="19"/>
        <v>4.0621499999999999</v>
      </c>
      <c r="S74" s="37">
        <f t="shared" si="20"/>
        <v>0.65610000000000002</v>
      </c>
      <c r="T74" s="37">
        <f t="shared" si="26"/>
        <v>13.499999999999998</v>
      </c>
    </row>
    <row r="75" spans="1:20">
      <c r="A75" s="8" t="s">
        <v>117</v>
      </c>
      <c r="B75" s="201">
        <v>0</v>
      </c>
      <c r="C75" s="201">
        <v>0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0</v>
      </c>
      <c r="J75" s="21">
        <f t="shared" si="22"/>
        <v>0</v>
      </c>
      <c r="K75" s="21">
        <f t="shared" si="23"/>
        <v>0</v>
      </c>
      <c r="L75" s="21">
        <f t="shared" si="24"/>
        <v>0</v>
      </c>
      <c r="M75" s="157">
        <f t="shared" si="25"/>
        <v>0</v>
      </c>
      <c r="N75" s="22"/>
      <c r="P75" s="37">
        <f t="shared" si="17"/>
        <v>0</v>
      </c>
      <c r="Q75" s="37">
        <f t="shared" si="18"/>
        <v>0</v>
      </c>
      <c r="R75" s="37">
        <f t="shared" si="19"/>
        <v>0</v>
      </c>
      <c r="S75" s="37">
        <f t="shared" si="20"/>
        <v>0</v>
      </c>
      <c r="T75" s="37">
        <f t="shared" si="26"/>
        <v>0</v>
      </c>
    </row>
    <row r="76" spans="1:20">
      <c r="A76" s="8" t="s">
        <v>118</v>
      </c>
      <c r="B76" s="201">
        <v>0</v>
      </c>
      <c r="C76" s="201">
        <v>0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0</v>
      </c>
      <c r="J76" s="21">
        <f t="shared" si="22"/>
        <v>0</v>
      </c>
      <c r="K76" s="21">
        <f t="shared" si="23"/>
        <v>0</v>
      </c>
      <c r="L76" s="21">
        <f t="shared" si="24"/>
        <v>0</v>
      </c>
      <c r="M76" s="157">
        <f t="shared" si="25"/>
        <v>0</v>
      </c>
      <c r="N76" s="22"/>
      <c r="P76" s="37">
        <f t="shared" si="17"/>
        <v>0</v>
      </c>
      <c r="Q76" s="37">
        <f t="shared" si="18"/>
        <v>0</v>
      </c>
      <c r="R76" s="37">
        <f t="shared" si="19"/>
        <v>0</v>
      </c>
      <c r="S76" s="37">
        <f t="shared" si="20"/>
        <v>0</v>
      </c>
      <c r="T76" s="37">
        <f t="shared" si="26"/>
        <v>0</v>
      </c>
    </row>
    <row r="77" spans="1:20">
      <c r="A77" s="8" t="s">
        <v>119</v>
      </c>
      <c r="B77" s="201">
        <v>0</v>
      </c>
      <c r="C77" s="201">
        <v>0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0</v>
      </c>
      <c r="J77" s="21">
        <f t="shared" si="22"/>
        <v>0</v>
      </c>
      <c r="K77" s="21">
        <f t="shared" si="23"/>
        <v>0</v>
      </c>
      <c r="L77" s="21">
        <f t="shared" si="24"/>
        <v>0</v>
      </c>
      <c r="M77" s="157">
        <f t="shared" si="25"/>
        <v>0</v>
      </c>
      <c r="N77" s="22"/>
      <c r="P77" s="37">
        <f t="shared" si="17"/>
        <v>0</v>
      </c>
      <c r="Q77" s="37">
        <f t="shared" si="18"/>
        <v>0</v>
      </c>
      <c r="R77" s="37">
        <f t="shared" si="19"/>
        <v>0</v>
      </c>
      <c r="S77" s="37">
        <f t="shared" si="20"/>
        <v>0</v>
      </c>
      <c r="T77" s="37">
        <f t="shared" si="26"/>
        <v>0</v>
      </c>
    </row>
    <row r="78" spans="1:20">
      <c r="A78" s="8" t="s">
        <v>120</v>
      </c>
      <c r="B78" s="201">
        <v>0</v>
      </c>
      <c r="C78" s="201">
        <v>0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0</v>
      </c>
      <c r="J78" s="21">
        <f t="shared" si="22"/>
        <v>0</v>
      </c>
      <c r="K78" s="21">
        <f t="shared" si="23"/>
        <v>0</v>
      </c>
      <c r="L78" s="21">
        <f t="shared" si="24"/>
        <v>0</v>
      </c>
      <c r="M78" s="157">
        <f t="shared" si="25"/>
        <v>0</v>
      </c>
      <c r="N78" s="22"/>
      <c r="P78" s="37">
        <f t="shared" si="17"/>
        <v>0</v>
      </c>
      <c r="Q78" s="37">
        <f t="shared" si="18"/>
        <v>0</v>
      </c>
      <c r="R78" s="37">
        <f t="shared" si="19"/>
        <v>0</v>
      </c>
      <c r="S78" s="37">
        <f t="shared" si="20"/>
        <v>0</v>
      </c>
      <c r="T78" s="37">
        <f t="shared" si="26"/>
        <v>0</v>
      </c>
    </row>
    <row r="79" spans="1:20">
      <c r="A79" s="8" t="s">
        <v>121</v>
      </c>
      <c r="B79" s="201">
        <v>0</v>
      </c>
      <c r="C79" s="201">
        <v>0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0</v>
      </c>
      <c r="J79" s="21">
        <f t="shared" si="22"/>
        <v>0</v>
      </c>
      <c r="K79" s="21">
        <f t="shared" si="23"/>
        <v>0</v>
      </c>
      <c r="L79" s="21">
        <f t="shared" si="24"/>
        <v>0</v>
      </c>
      <c r="M79" s="157">
        <f t="shared" si="25"/>
        <v>0</v>
      </c>
      <c r="N79" s="22"/>
      <c r="P79" s="37">
        <f t="shared" si="17"/>
        <v>0</v>
      </c>
      <c r="Q79" s="37">
        <f t="shared" si="18"/>
        <v>0</v>
      </c>
      <c r="R79" s="37">
        <f t="shared" si="19"/>
        <v>0</v>
      </c>
      <c r="S79" s="37">
        <f t="shared" si="20"/>
        <v>0</v>
      </c>
      <c r="T79" s="37">
        <f t="shared" si="26"/>
        <v>0</v>
      </c>
    </row>
    <row r="80" spans="1:20">
      <c r="A80" s="8" t="s">
        <v>122</v>
      </c>
      <c r="B80" s="201">
        <v>0</v>
      </c>
      <c r="C80" s="201">
        <v>0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0</v>
      </c>
      <c r="J80" s="21">
        <f t="shared" si="22"/>
        <v>0</v>
      </c>
      <c r="K80" s="21">
        <f t="shared" si="23"/>
        <v>0</v>
      </c>
      <c r="L80" s="21">
        <f t="shared" si="24"/>
        <v>0</v>
      </c>
      <c r="M80" s="157">
        <f t="shared" si="25"/>
        <v>0</v>
      </c>
      <c r="N80" s="22"/>
      <c r="P80" s="37">
        <f t="shared" si="17"/>
        <v>0</v>
      </c>
      <c r="Q80" s="37">
        <f t="shared" si="18"/>
        <v>0</v>
      </c>
      <c r="R80" s="37">
        <f t="shared" si="19"/>
        <v>0</v>
      </c>
      <c r="S80" s="37">
        <f t="shared" si="20"/>
        <v>0</v>
      </c>
      <c r="T80" s="37">
        <f t="shared" si="26"/>
        <v>0</v>
      </c>
    </row>
    <row r="81" spans="1:20">
      <c r="A81" s="8" t="s">
        <v>123</v>
      </c>
      <c r="B81" s="201">
        <v>0</v>
      </c>
      <c r="C81" s="201">
        <v>0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0</v>
      </c>
      <c r="J81" s="21">
        <f t="shared" si="22"/>
        <v>0</v>
      </c>
      <c r="K81" s="21">
        <f t="shared" si="23"/>
        <v>0</v>
      </c>
      <c r="L81" s="21">
        <f t="shared" si="24"/>
        <v>0</v>
      </c>
      <c r="M81" s="157">
        <f t="shared" si="25"/>
        <v>0</v>
      </c>
      <c r="N81" s="22"/>
      <c r="P81" s="37">
        <f t="shared" si="17"/>
        <v>0</v>
      </c>
      <c r="Q81" s="37">
        <f t="shared" si="18"/>
        <v>0</v>
      </c>
      <c r="R81" s="37">
        <f t="shared" si="19"/>
        <v>0</v>
      </c>
      <c r="S81" s="37">
        <f t="shared" si="20"/>
        <v>0</v>
      </c>
      <c r="T81" s="37">
        <f t="shared" si="26"/>
        <v>0</v>
      </c>
    </row>
    <row r="82" spans="1:20">
      <c r="A82" s="8" t="s">
        <v>124</v>
      </c>
      <c r="B82" s="201">
        <v>0</v>
      </c>
      <c r="C82" s="201">
        <v>0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0</v>
      </c>
      <c r="J82" s="21">
        <f t="shared" si="22"/>
        <v>0</v>
      </c>
      <c r="K82" s="21">
        <f t="shared" si="23"/>
        <v>0</v>
      </c>
      <c r="L82" s="21">
        <f t="shared" si="24"/>
        <v>0</v>
      </c>
      <c r="M82" s="157">
        <f t="shared" si="25"/>
        <v>0</v>
      </c>
      <c r="N82" s="22"/>
      <c r="P82" s="37">
        <f t="shared" si="17"/>
        <v>0</v>
      </c>
      <c r="Q82" s="37">
        <f t="shared" si="18"/>
        <v>0</v>
      </c>
      <c r="R82" s="37">
        <f t="shared" si="19"/>
        <v>0</v>
      </c>
      <c r="S82" s="37">
        <f t="shared" si="20"/>
        <v>0</v>
      </c>
      <c r="T82" s="37">
        <f t="shared" si="26"/>
        <v>0</v>
      </c>
    </row>
    <row r="83" spans="1:20">
      <c r="A83" s="8" t="s">
        <v>125</v>
      </c>
      <c r="B83" s="201">
        <v>0</v>
      </c>
      <c r="C83" s="201">
        <v>0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0</v>
      </c>
      <c r="J83" s="21">
        <f t="shared" si="22"/>
        <v>0</v>
      </c>
      <c r="K83" s="21">
        <f t="shared" si="23"/>
        <v>0</v>
      </c>
      <c r="L83" s="21">
        <f t="shared" si="24"/>
        <v>0</v>
      </c>
      <c r="M83" s="157">
        <f t="shared" si="25"/>
        <v>0</v>
      </c>
      <c r="N83" s="22"/>
      <c r="P83" s="37">
        <f t="shared" si="17"/>
        <v>0</v>
      </c>
      <c r="Q83" s="37">
        <f t="shared" si="18"/>
        <v>0</v>
      </c>
      <c r="R83" s="37">
        <f t="shared" si="19"/>
        <v>0</v>
      </c>
      <c r="S83" s="37">
        <f t="shared" si="20"/>
        <v>0</v>
      </c>
      <c r="T83" s="37">
        <f t="shared" si="26"/>
        <v>0</v>
      </c>
    </row>
    <row r="84" spans="1:20">
      <c r="A84" s="8" t="s">
        <v>126</v>
      </c>
      <c r="B84" s="201">
        <v>0</v>
      </c>
      <c r="C84" s="201">
        <v>0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0</v>
      </c>
      <c r="J84" s="21">
        <f t="shared" si="22"/>
        <v>0</v>
      </c>
      <c r="K84" s="21">
        <f t="shared" si="23"/>
        <v>0</v>
      </c>
      <c r="L84" s="21">
        <f t="shared" si="24"/>
        <v>0</v>
      </c>
      <c r="M84" s="157">
        <f t="shared" si="25"/>
        <v>0</v>
      </c>
      <c r="N84" s="22"/>
      <c r="P84" s="37">
        <f t="shared" si="17"/>
        <v>0</v>
      </c>
      <c r="Q84" s="37">
        <f t="shared" si="18"/>
        <v>0</v>
      </c>
      <c r="R84" s="37">
        <f t="shared" si="19"/>
        <v>0</v>
      </c>
      <c r="S84" s="37">
        <f t="shared" si="20"/>
        <v>0</v>
      </c>
      <c r="T84" s="37">
        <f t="shared" si="26"/>
        <v>0</v>
      </c>
    </row>
    <row r="85" spans="1:20">
      <c r="A85" s="8" t="s">
        <v>127</v>
      </c>
      <c r="B85" s="201">
        <v>0</v>
      </c>
      <c r="C85" s="201">
        <v>0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0</v>
      </c>
      <c r="J85" s="21">
        <f t="shared" si="22"/>
        <v>0</v>
      </c>
      <c r="K85" s="21">
        <f t="shared" si="23"/>
        <v>0</v>
      </c>
      <c r="L85" s="21">
        <f t="shared" si="24"/>
        <v>0</v>
      </c>
      <c r="M85" s="157">
        <f t="shared" si="25"/>
        <v>0</v>
      </c>
      <c r="N85" s="22"/>
      <c r="P85" s="37">
        <f t="shared" si="17"/>
        <v>0</v>
      </c>
      <c r="Q85" s="37">
        <f t="shared" si="18"/>
        <v>0</v>
      </c>
      <c r="R85" s="37">
        <f t="shared" si="19"/>
        <v>0</v>
      </c>
      <c r="S85" s="37">
        <f t="shared" si="20"/>
        <v>0</v>
      </c>
      <c r="T85" s="37">
        <f t="shared" si="26"/>
        <v>0</v>
      </c>
    </row>
    <row r="86" spans="1:20">
      <c r="A86" s="8" t="s">
        <v>128</v>
      </c>
      <c r="B86" s="201">
        <v>0</v>
      </c>
      <c r="C86" s="201">
        <v>0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0</v>
      </c>
      <c r="J86" s="21">
        <f t="shared" si="22"/>
        <v>0</v>
      </c>
      <c r="K86" s="21">
        <f t="shared" si="23"/>
        <v>0</v>
      </c>
      <c r="L86" s="21">
        <f t="shared" si="24"/>
        <v>0</v>
      </c>
      <c r="M86" s="157">
        <f t="shared" si="25"/>
        <v>0</v>
      </c>
      <c r="N86" s="22"/>
      <c r="P86" s="37">
        <f t="shared" si="17"/>
        <v>0</v>
      </c>
      <c r="Q86" s="37">
        <f t="shared" si="18"/>
        <v>0</v>
      </c>
      <c r="R86" s="37">
        <f t="shared" si="19"/>
        <v>0</v>
      </c>
      <c r="S86" s="37">
        <f t="shared" si="20"/>
        <v>0</v>
      </c>
      <c r="T86" s="37">
        <f t="shared" si="26"/>
        <v>0</v>
      </c>
    </row>
    <row r="87" spans="1:20">
      <c r="A87" s="8" t="s">
        <v>129</v>
      </c>
      <c r="B87" s="201">
        <v>0</v>
      </c>
      <c r="C87" s="201">
        <v>0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0</v>
      </c>
      <c r="J87" s="21">
        <f t="shared" si="22"/>
        <v>0</v>
      </c>
      <c r="K87" s="21">
        <f t="shared" si="23"/>
        <v>0</v>
      </c>
      <c r="L87" s="21">
        <f t="shared" si="24"/>
        <v>0</v>
      </c>
      <c r="M87" s="157">
        <f t="shared" si="25"/>
        <v>0</v>
      </c>
      <c r="N87" s="22"/>
      <c r="P87" s="37">
        <f t="shared" si="17"/>
        <v>0</v>
      </c>
      <c r="Q87" s="37">
        <f t="shared" si="18"/>
        <v>0</v>
      </c>
      <c r="R87" s="37">
        <f t="shared" si="19"/>
        <v>0</v>
      </c>
      <c r="S87" s="37">
        <f t="shared" si="20"/>
        <v>0</v>
      </c>
      <c r="T87" s="37">
        <f t="shared" si="26"/>
        <v>0</v>
      </c>
    </row>
    <row r="88" spans="1:20">
      <c r="A88" s="8" t="s">
        <v>130</v>
      </c>
      <c r="B88" s="201">
        <v>0</v>
      </c>
      <c r="C88" s="201">
        <v>0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0</v>
      </c>
      <c r="J88" s="21">
        <f t="shared" si="22"/>
        <v>0</v>
      </c>
      <c r="K88" s="21">
        <f t="shared" si="23"/>
        <v>0</v>
      </c>
      <c r="L88" s="21">
        <f t="shared" si="24"/>
        <v>0</v>
      </c>
      <c r="M88" s="157">
        <f t="shared" si="25"/>
        <v>0</v>
      </c>
      <c r="N88" s="22"/>
      <c r="P88" s="37">
        <f t="shared" si="17"/>
        <v>0</v>
      </c>
      <c r="Q88" s="37">
        <f t="shared" si="18"/>
        <v>0</v>
      </c>
      <c r="R88" s="37">
        <f t="shared" si="19"/>
        <v>0</v>
      </c>
      <c r="S88" s="37">
        <f t="shared" si="20"/>
        <v>0</v>
      </c>
      <c r="T88" s="37">
        <f t="shared" si="26"/>
        <v>0</v>
      </c>
    </row>
    <row r="89" spans="1:20">
      <c r="A89" s="8" t="s">
        <v>131</v>
      </c>
      <c r="B89" s="201">
        <v>0</v>
      </c>
      <c r="C89" s="201">
        <v>0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0</v>
      </c>
      <c r="J89" s="21">
        <f t="shared" si="22"/>
        <v>0</v>
      </c>
      <c r="K89" s="21">
        <f t="shared" si="23"/>
        <v>0</v>
      </c>
      <c r="L89" s="21">
        <f t="shared" si="24"/>
        <v>0</v>
      </c>
      <c r="M89" s="157">
        <f t="shared" si="25"/>
        <v>0</v>
      </c>
      <c r="N89" s="22"/>
      <c r="P89" s="37">
        <f t="shared" si="17"/>
        <v>0</v>
      </c>
      <c r="Q89" s="37">
        <f t="shared" si="18"/>
        <v>0</v>
      </c>
      <c r="R89" s="37">
        <f t="shared" si="19"/>
        <v>0</v>
      </c>
      <c r="S89" s="37">
        <f t="shared" si="20"/>
        <v>0</v>
      </c>
      <c r="T89" s="37">
        <f t="shared" si="26"/>
        <v>0</v>
      </c>
    </row>
    <row r="90" spans="1:20">
      <c r="A90" s="8" t="s">
        <v>132</v>
      </c>
      <c r="B90" s="201">
        <v>0</v>
      </c>
      <c r="C90" s="201">
        <v>0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0</v>
      </c>
      <c r="J90" s="21">
        <f t="shared" si="22"/>
        <v>0</v>
      </c>
      <c r="K90" s="21">
        <f t="shared" si="23"/>
        <v>0</v>
      </c>
      <c r="L90" s="21">
        <f t="shared" si="24"/>
        <v>0</v>
      </c>
      <c r="M90" s="157">
        <f t="shared" si="25"/>
        <v>0</v>
      </c>
      <c r="N90" s="22"/>
      <c r="P90" s="37">
        <f t="shared" si="17"/>
        <v>0</v>
      </c>
      <c r="Q90" s="37">
        <f t="shared" si="18"/>
        <v>0</v>
      </c>
      <c r="R90" s="37">
        <f t="shared" si="19"/>
        <v>0</v>
      </c>
      <c r="S90" s="37">
        <f t="shared" si="20"/>
        <v>0</v>
      </c>
      <c r="T90" s="37">
        <f t="shared" si="26"/>
        <v>0</v>
      </c>
    </row>
    <row r="91" spans="1:20">
      <c r="A91" s="8" t="s">
        <v>133</v>
      </c>
      <c r="B91" s="201">
        <v>0</v>
      </c>
      <c r="C91" s="201">
        <v>0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0</v>
      </c>
      <c r="J91" s="21">
        <f t="shared" si="22"/>
        <v>0</v>
      </c>
      <c r="K91" s="21">
        <f t="shared" si="23"/>
        <v>0</v>
      </c>
      <c r="L91" s="21">
        <f t="shared" si="24"/>
        <v>0</v>
      </c>
      <c r="M91" s="157">
        <f t="shared" si="25"/>
        <v>0</v>
      </c>
      <c r="N91" s="22"/>
      <c r="P91" s="37">
        <f t="shared" si="17"/>
        <v>0</v>
      </c>
      <c r="Q91" s="37">
        <f t="shared" si="18"/>
        <v>0</v>
      </c>
      <c r="R91" s="37">
        <f t="shared" si="19"/>
        <v>0</v>
      </c>
      <c r="S91" s="37">
        <f t="shared" si="20"/>
        <v>0</v>
      </c>
      <c r="T91" s="37">
        <f t="shared" si="26"/>
        <v>0</v>
      </c>
    </row>
    <row r="92" spans="1:20">
      <c r="A92" s="8" t="s">
        <v>134</v>
      </c>
      <c r="B92" s="201">
        <v>0</v>
      </c>
      <c r="C92" s="201">
        <v>0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0</v>
      </c>
      <c r="J92" s="21">
        <f t="shared" si="22"/>
        <v>0</v>
      </c>
      <c r="K92" s="21">
        <f t="shared" si="23"/>
        <v>0</v>
      </c>
      <c r="L92" s="21">
        <f t="shared" si="24"/>
        <v>0</v>
      </c>
      <c r="M92" s="157">
        <f t="shared" si="25"/>
        <v>0</v>
      </c>
      <c r="N92" s="22"/>
      <c r="P92" s="37">
        <f t="shared" si="17"/>
        <v>0</v>
      </c>
      <c r="Q92" s="37">
        <f t="shared" si="18"/>
        <v>0</v>
      </c>
      <c r="R92" s="37">
        <f t="shared" si="19"/>
        <v>0</v>
      </c>
      <c r="S92" s="37">
        <f t="shared" si="20"/>
        <v>0</v>
      </c>
      <c r="T92" s="37">
        <f t="shared" si="26"/>
        <v>0</v>
      </c>
    </row>
    <row r="93" spans="1:20">
      <c r="A93" s="8" t="s">
        <v>135</v>
      </c>
      <c r="B93" s="201">
        <v>0</v>
      </c>
      <c r="C93" s="201">
        <v>0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0</v>
      </c>
      <c r="J93" s="21">
        <f t="shared" si="22"/>
        <v>0</v>
      </c>
      <c r="K93" s="21">
        <f t="shared" si="23"/>
        <v>0</v>
      </c>
      <c r="L93" s="21">
        <f t="shared" si="24"/>
        <v>0</v>
      </c>
      <c r="M93" s="157">
        <f t="shared" si="25"/>
        <v>0</v>
      </c>
      <c r="N93" s="22"/>
      <c r="P93" s="37">
        <f t="shared" si="17"/>
        <v>0</v>
      </c>
      <c r="Q93" s="37">
        <f t="shared" si="18"/>
        <v>0</v>
      </c>
      <c r="R93" s="37">
        <f t="shared" si="19"/>
        <v>0</v>
      </c>
      <c r="S93" s="37">
        <f t="shared" si="20"/>
        <v>0</v>
      </c>
      <c r="T93" s="37">
        <f t="shared" si="26"/>
        <v>0</v>
      </c>
    </row>
    <row r="94" spans="1:20">
      <c r="A94" s="8" t="s">
        <v>136</v>
      </c>
      <c r="B94" s="201">
        <v>0</v>
      </c>
      <c r="C94" s="201">
        <v>0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0</v>
      </c>
      <c r="J94" s="21">
        <f t="shared" si="22"/>
        <v>0</v>
      </c>
      <c r="K94" s="21">
        <f t="shared" si="23"/>
        <v>0</v>
      </c>
      <c r="L94" s="21">
        <f t="shared" si="24"/>
        <v>0</v>
      </c>
      <c r="M94" s="157">
        <f t="shared" si="25"/>
        <v>0</v>
      </c>
      <c r="N94" s="22"/>
      <c r="P94" s="37">
        <f t="shared" si="17"/>
        <v>0</v>
      </c>
      <c r="Q94" s="37">
        <f t="shared" si="18"/>
        <v>0</v>
      </c>
      <c r="R94" s="37">
        <f t="shared" si="19"/>
        <v>0</v>
      </c>
      <c r="S94" s="37">
        <f t="shared" si="20"/>
        <v>0</v>
      </c>
      <c r="T94" s="37">
        <f t="shared" si="26"/>
        <v>0</v>
      </c>
    </row>
    <row r="95" spans="1:20">
      <c r="A95" s="8" t="s">
        <v>137</v>
      </c>
      <c r="B95" s="201">
        <v>0</v>
      </c>
      <c r="C95" s="201">
        <v>0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0</v>
      </c>
      <c r="J95" s="21">
        <f t="shared" si="22"/>
        <v>0</v>
      </c>
      <c r="K95" s="21">
        <f t="shared" si="23"/>
        <v>0</v>
      </c>
      <c r="L95" s="21">
        <f t="shared" si="24"/>
        <v>0</v>
      </c>
      <c r="M95" s="157">
        <f t="shared" si="25"/>
        <v>0</v>
      </c>
      <c r="N95" s="22"/>
      <c r="P95" s="37">
        <f t="shared" si="17"/>
        <v>0</v>
      </c>
      <c r="Q95" s="37">
        <f t="shared" si="18"/>
        <v>0</v>
      </c>
      <c r="R95" s="37">
        <f t="shared" si="19"/>
        <v>0</v>
      </c>
      <c r="S95" s="37">
        <f t="shared" si="20"/>
        <v>0</v>
      </c>
      <c r="T95" s="37">
        <f t="shared" si="26"/>
        <v>0</v>
      </c>
    </row>
    <row r="96" spans="1:20">
      <c r="A96" s="8" t="s">
        <v>138</v>
      </c>
      <c r="B96" s="201">
        <v>0</v>
      </c>
      <c r="C96" s="201">
        <v>0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0</v>
      </c>
      <c r="J96" s="21">
        <f t="shared" si="22"/>
        <v>0</v>
      </c>
      <c r="K96" s="21">
        <f t="shared" si="23"/>
        <v>0</v>
      </c>
      <c r="L96" s="21">
        <f t="shared" si="24"/>
        <v>0</v>
      </c>
      <c r="M96" s="157">
        <f t="shared" si="25"/>
        <v>0</v>
      </c>
      <c r="N96" s="22"/>
      <c r="P96" s="37">
        <f t="shared" si="17"/>
        <v>0</v>
      </c>
      <c r="Q96" s="37">
        <f t="shared" si="18"/>
        <v>0</v>
      </c>
      <c r="R96" s="37">
        <f t="shared" si="19"/>
        <v>0</v>
      </c>
      <c r="S96" s="37">
        <f t="shared" si="20"/>
        <v>0</v>
      </c>
      <c r="T96" s="37">
        <f t="shared" si="26"/>
        <v>0</v>
      </c>
    </row>
    <row r="97" spans="1:23">
      <c r="A97" s="8" t="s">
        <v>139</v>
      </c>
      <c r="B97" s="201">
        <v>0</v>
      </c>
      <c r="C97" s="201">
        <v>0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0</v>
      </c>
      <c r="J97" s="21">
        <f t="shared" si="22"/>
        <v>0</v>
      </c>
      <c r="K97" s="21">
        <f t="shared" si="23"/>
        <v>0</v>
      </c>
      <c r="L97" s="21">
        <f t="shared" si="24"/>
        <v>0</v>
      </c>
      <c r="M97" s="157">
        <f t="shared" si="25"/>
        <v>0</v>
      </c>
      <c r="N97" s="22"/>
      <c r="P97" s="37">
        <f t="shared" si="17"/>
        <v>0</v>
      </c>
      <c r="Q97" s="37">
        <f t="shared" si="18"/>
        <v>0</v>
      </c>
      <c r="R97" s="37">
        <f t="shared" si="19"/>
        <v>0</v>
      </c>
      <c r="S97" s="37">
        <f t="shared" si="20"/>
        <v>0</v>
      </c>
      <c r="T97" s="37">
        <f t="shared" si="26"/>
        <v>0</v>
      </c>
    </row>
    <row r="98" spans="1:23" ht="15.75" thickBot="1">
      <c r="A98" s="8" t="s">
        <v>140</v>
      </c>
      <c r="B98" s="201">
        <v>0</v>
      </c>
      <c r="C98" s="201">
        <v>0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0</v>
      </c>
      <c r="J98" s="21">
        <f t="shared" si="22"/>
        <v>0</v>
      </c>
      <c r="K98" s="21">
        <f t="shared" si="23"/>
        <v>0</v>
      </c>
      <c r="L98" s="21">
        <f t="shared" si="24"/>
        <v>0</v>
      </c>
      <c r="M98" s="157">
        <f t="shared" si="25"/>
        <v>0</v>
      </c>
      <c r="N98" s="22"/>
      <c r="P98" s="37">
        <f t="shared" si="17"/>
        <v>0</v>
      </c>
      <c r="Q98" s="37">
        <f t="shared" si="18"/>
        <v>0</v>
      </c>
      <c r="R98" s="37">
        <f t="shared" si="19"/>
        <v>0</v>
      </c>
      <c r="S98" s="37">
        <f t="shared" si="20"/>
        <v>0</v>
      </c>
      <c r="T98" s="37">
        <f t="shared" si="26"/>
        <v>0</v>
      </c>
    </row>
    <row r="99" spans="1:23" ht="15.75" thickBot="1">
      <c r="A99" s="8" t="s">
        <v>171</v>
      </c>
      <c r="B99" s="20">
        <f t="shared" ref="B99:H99" si="27">SUM(B3:B98)/4000</f>
        <v>0.24299999999999999</v>
      </c>
      <c r="C99" s="20">
        <f t="shared" si="27"/>
        <v>0.24277500000000002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0.10128573000000013</v>
      </c>
      <c r="J99" s="158">
        <f t="shared" ref="J99:L99" si="28">SUM(J3:J98)/4000</f>
        <v>5.6639407500000051E-2</v>
      </c>
      <c r="K99" s="158">
        <f t="shared" si="28"/>
        <v>7.3050997499999978E-2</v>
      </c>
      <c r="L99" s="158">
        <f t="shared" si="28"/>
        <v>1.1798865000000004E-2</v>
      </c>
      <c r="M99" s="159">
        <f>SUM(M3:M98)/4000</f>
        <v>0.24277499999999999</v>
      </c>
      <c r="N99" s="23"/>
      <c r="P99" s="37">
        <f>SUM(P3:P98)/4000</f>
        <v>0.10128573000000013</v>
      </c>
      <c r="Q99" s="37">
        <f t="shared" ref="Q99:S99" si="29">SUM(Q3:Q98)/4000</f>
        <v>5.6639407500000051E-2</v>
      </c>
      <c r="R99" s="37">
        <f t="shared" si="29"/>
        <v>7.3050997499999978E-2</v>
      </c>
      <c r="S99" s="37">
        <f t="shared" si="29"/>
        <v>1.1798865000000004E-2</v>
      </c>
      <c r="T99" s="37">
        <f t="shared" si="26"/>
        <v>0.24277500000000013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45348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0.87</v>
      </c>
      <c r="N3" s="71">
        <v>0</v>
      </c>
      <c r="O3" s="53">
        <v>-280</v>
      </c>
      <c r="P3" s="53">
        <v>-131.69</v>
      </c>
      <c r="Q3" s="53">
        <v>0</v>
      </c>
      <c r="R3" s="53">
        <v>0</v>
      </c>
      <c r="S3" s="72">
        <v>0</v>
      </c>
      <c r="U3" s="73">
        <v>-411.69</v>
      </c>
      <c r="V3" s="74">
        <v>0.87</v>
      </c>
      <c r="W3">
        <v>0</v>
      </c>
      <c r="X3">
        <v>-280</v>
      </c>
      <c r="Y3">
        <v>0.87</v>
      </c>
      <c r="Z3">
        <v>-131.69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-285</v>
      </c>
      <c r="P4" s="46">
        <v>-62</v>
      </c>
      <c r="Q4" s="46">
        <v>0</v>
      </c>
      <c r="R4" s="46">
        <v>0</v>
      </c>
      <c r="S4" s="74">
        <v>0</v>
      </c>
      <c r="U4" s="73">
        <v>-347</v>
      </c>
      <c r="V4" s="74">
        <v>0</v>
      </c>
      <c r="W4">
        <v>0</v>
      </c>
      <c r="X4">
        <v>-285</v>
      </c>
      <c r="Y4">
        <v>0</v>
      </c>
      <c r="Z4">
        <v>-62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-300</v>
      </c>
      <c r="P5" s="46">
        <v>-77</v>
      </c>
      <c r="Q5" s="46">
        <v>0</v>
      </c>
      <c r="R5" s="46">
        <v>0</v>
      </c>
      <c r="S5" s="74">
        <v>0</v>
      </c>
      <c r="U5" s="73">
        <v>-377</v>
      </c>
      <c r="V5" s="74">
        <v>0</v>
      </c>
      <c r="W5">
        <v>0</v>
      </c>
      <c r="X5">
        <v>-300</v>
      </c>
      <c r="Y5">
        <v>0</v>
      </c>
      <c r="Z5">
        <v>-77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-315</v>
      </c>
      <c r="P6" s="46">
        <v>-92</v>
      </c>
      <c r="Q6" s="46">
        <v>0</v>
      </c>
      <c r="R6" s="46">
        <v>0</v>
      </c>
      <c r="S6" s="74">
        <v>0</v>
      </c>
      <c r="U6" s="73">
        <v>-407</v>
      </c>
      <c r="V6" s="74">
        <v>0</v>
      </c>
      <c r="W6">
        <v>0</v>
      </c>
      <c r="X6">
        <v>-315</v>
      </c>
      <c r="Y6">
        <v>0</v>
      </c>
      <c r="Z6">
        <v>-92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-320</v>
      </c>
      <c r="P7" s="46">
        <v>-104</v>
      </c>
      <c r="Q7" s="46">
        <v>0</v>
      </c>
      <c r="R7" s="46">
        <v>0</v>
      </c>
      <c r="S7" s="74">
        <v>0</v>
      </c>
      <c r="U7" s="73">
        <v>-424</v>
      </c>
      <c r="V7" s="74">
        <v>0</v>
      </c>
      <c r="W7">
        <v>0</v>
      </c>
      <c r="X7">
        <v>-320</v>
      </c>
      <c r="Y7">
        <v>0</v>
      </c>
      <c r="Z7">
        <v>-104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-330</v>
      </c>
      <c r="P8" s="46">
        <v>-115</v>
      </c>
      <c r="Q8" s="46">
        <v>0</v>
      </c>
      <c r="R8" s="46">
        <v>0</v>
      </c>
      <c r="S8" s="74">
        <v>0</v>
      </c>
      <c r="U8" s="73">
        <v>-445</v>
      </c>
      <c r="V8" s="74">
        <v>0</v>
      </c>
      <c r="W8">
        <v>0</v>
      </c>
      <c r="X8">
        <v>-330</v>
      </c>
      <c r="Y8">
        <v>0</v>
      </c>
      <c r="Z8">
        <v>-115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-8</v>
      </c>
      <c r="O9" s="46">
        <v>-345</v>
      </c>
      <c r="P9" s="46">
        <v>-118</v>
      </c>
      <c r="Q9" s="46">
        <v>0</v>
      </c>
      <c r="R9" s="46">
        <v>0</v>
      </c>
      <c r="S9" s="74">
        <v>0</v>
      </c>
      <c r="U9" s="73">
        <v>-471</v>
      </c>
      <c r="V9" s="74">
        <v>0</v>
      </c>
      <c r="W9">
        <v>-8</v>
      </c>
      <c r="X9">
        <v>-345</v>
      </c>
      <c r="Y9">
        <v>0</v>
      </c>
      <c r="Z9">
        <v>-118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-18</v>
      </c>
      <c r="O10" s="46">
        <v>-350</v>
      </c>
      <c r="P10" s="46">
        <v>-125</v>
      </c>
      <c r="Q10" s="46">
        <v>0</v>
      </c>
      <c r="R10" s="46">
        <v>0</v>
      </c>
      <c r="S10" s="74">
        <v>0</v>
      </c>
      <c r="U10" s="73">
        <v>-493</v>
      </c>
      <c r="V10" s="74">
        <v>0</v>
      </c>
      <c r="W10">
        <v>-18</v>
      </c>
      <c r="X10">
        <v>-350</v>
      </c>
      <c r="Y10">
        <v>0</v>
      </c>
      <c r="Z10">
        <v>-125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-25</v>
      </c>
      <c r="O11" s="46">
        <v>-355</v>
      </c>
      <c r="P11" s="46">
        <v>-133</v>
      </c>
      <c r="Q11" s="46">
        <v>0</v>
      </c>
      <c r="R11" s="46">
        <v>0</v>
      </c>
      <c r="S11" s="74">
        <v>0</v>
      </c>
      <c r="U11" s="73">
        <v>-513</v>
      </c>
      <c r="V11" s="74">
        <v>0</v>
      </c>
      <c r="W11">
        <v>-25</v>
      </c>
      <c r="X11">
        <v>-355</v>
      </c>
      <c r="Y11">
        <v>0</v>
      </c>
      <c r="Z11">
        <v>-133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-31</v>
      </c>
      <c r="O12" s="46">
        <v>-365</v>
      </c>
      <c r="P12" s="46">
        <v>-139</v>
      </c>
      <c r="Q12" s="46">
        <v>0</v>
      </c>
      <c r="R12" s="46">
        <v>0</v>
      </c>
      <c r="S12" s="74">
        <v>0</v>
      </c>
      <c r="U12" s="73">
        <v>-535</v>
      </c>
      <c r="V12" s="74">
        <v>0</v>
      </c>
      <c r="W12">
        <v>-31</v>
      </c>
      <c r="X12">
        <v>-365</v>
      </c>
      <c r="Y12">
        <v>0</v>
      </c>
      <c r="Z12">
        <v>-139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-30</v>
      </c>
      <c r="O13" s="46">
        <v>-365</v>
      </c>
      <c r="P13" s="46">
        <v>-143</v>
      </c>
      <c r="Q13" s="46">
        <v>0</v>
      </c>
      <c r="R13" s="46">
        <v>0</v>
      </c>
      <c r="S13" s="74">
        <v>0</v>
      </c>
      <c r="U13" s="73">
        <v>-538</v>
      </c>
      <c r="V13" s="74">
        <v>0</v>
      </c>
      <c r="W13">
        <v>-30</v>
      </c>
      <c r="X13">
        <v>-365</v>
      </c>
      <c r="Y13">
        <v>0</v>
      </c>
      <c r="Z13">
        <v>-143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-33</v>
      </c>
      <c r="O14" s="46">
        <v>-365</v>
      </c>
      <c r="P14" s="46">
        <v>-149</v>
      </c>
      <c r="Q14" s="46">
        <v>0</v>
      </c>
      <c r="R14" s="46">
        <v>0</v>
      </c>
      <c r="S14" s="74">
        <v>0</v>
      </c>
      <c r="U14" s="73">
        <v>-547</v>
      </c>
      <c r="V14" s="74">
        <v>0</v>
      </c>
      <c r="W14">
        <v>-33</v>
      </c>
      <c r="X14">
        <v>-365</v>
      </c>
      <c r="Y14">
        <v>0</v>
      </c>
      <c r="Z14">
        <v>-149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-16</v>
      </c>
      <c r="O15" s="46">
        <v>-360</v>
      </c>
      <c r="P15" s="46">
        <v>-152</v>
      </c>
      <c r="Q15" s="46">
        <v>0</v>
      </c>
      <c r="R15" s="46">
        <v>0</v>
      </c>
      <c r="S15" s="74">
        <v>0</v>
      </c>
      <c r="U15" s="73">
        <v>-528</v>
      </c>
      <c r="V15" s="74">
        <v>0</v>
      </c>
      <c r="W15">
        <v>-16</v>
      </c>
      <c r="X15">
        <v>-360</v>
      </c>
      <c r="Y15">
        <v>0</v>
      </c>
      <c r="Z15">
        <v>-152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-13</v>
      </c>
      <c r="O16" s="46">
        <v>-360</v>
      </c>
      <c r="P16" s="46">
        <v>-155</v>
      </c>
      <c r="Q16" s="46">
        <v>0</v>
      </c>
      <c r="R16" s="46">
        <v>0</v>
      </c>
      <c r="S16" s="74">
        <v>0</v>
      </c>
      <c r="U16" s="73">
        <v>-528</v>
      </c>
      <c r="V16" s="74">
        <v>0</v>
      </c>
      <c r="W16">
        <v>-13</v>
      </c>
      <c r="X16">
        <v>-360</v>
      </c>
      <c r="Y16">
        <v>0</v>
      </c>
      <c r="Z16">
        <v>-155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-12</v>
      </c>
      <c r="O17" s="46">
        <v>-365</v>
      </c>
      <c r="P17" s="46">
        <v>-156</v>
      </c>
      <c r="Q17" s="46">
        <v>0</v>
      </c>
      <c r="R17" s="46">
        <v>0</v>
      </c>
      <c r="S17" s="74">
        <v>0</v>
      </c>
      <c r="U17" s="73">
        <v>-533</v>
      </c>
      <c r="V17" s="74">
        <v>0</v>
      </c>
      <c r="W17">
        <v>-12</v>
      </c>
      <c r="X17">
        <v>-365</v>
      </c>
      <c r="Y17">
        <v>0</v>
      </c>
      <c r="Z17">
        <v>-156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-6</v>
      </c>
      <c r="O18" s="46">
        <v>-365</v>
      </c>
      <c r="P18" s="46">
        <v>-154</v>
      </c>
      <c r="Q18" s="46">
        <v>0</v>
      </c>
      <c r="R18" s="46">
        <v>0</v>
      </c>
      <c r="S18" s="74">
        <v>0</v>
      </c>
      <c r="U18" s="73">
        <v>-525</v>
      </c>
      <c r="V18" s="74">
        <v>0</v>
      </c>
      <c r="W18">
        <v>-6</v>
      </c>
      <c r="X18">
        <v>-365</v>
      </c>
      <c r="Y18">
        <v>0</v>
      </c>
      <c r="Z18">
        <v>-154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-360</v>
      </c>
      <c r="P19" s="46">
        <v>-153</v>
      </c>
      <c r="Q19" s="46">
        <v>0</v>
      </c>
      <c r="R19" s="46">
        <v>0</v>
      </c>
      <c r="S19" s="74">
        <v>0</v>
      </c>
      <c r="U19" s="73">
        <v>-513</v>
      </c>
      <c r="V19" s="74">
        <v>0</v>
      </c>
      <c r="W19">
        <v>0</v>
      </c>
      <c r="X19">
        <v>-360</v>
      </c>
      <c r="Y19">
        <v>0</v>
      </c>
      <c r="Z19">
        <v>-153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2.5099999999999998</v>
      </c>
      <c r="N20" s="73">
        <v>0</v>
      </c>
      <c r="O20" s="46">
        <v>-355</v>
      </c>
      <c r="P20" s="46">
        <v>-149</v>
      </c>
      <c r="Q20" s="46">
        <v>0</v>
      </c>
      <c r="R20" s="46">
        <v>0</v>
      </c>
      <c r="S20" s="74">
        <v>0</v>
      </c>
      <c r="U20" s="73">
        <v>-504</v>
      </c>
      <c r="V20" s="74">
        <v>2.5099999999999998</v>
      </c>
      <c r="W20">
        <v>0</v>
      </c>
      <c r="X20">
        <v>-355</v>
      </c>
      <c r="Y20">
        <v>2.5099999999999998</v>
      </c>
      <c r="Z20">
        <v>-149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5.0199999999999996</v>
      </c>
      <c r="N21" s="73">
        <v>0</v>
      </c>
      <c r="O21" s="46">
        <v>-345</v>
      </c>
      <c r="P21" s="46">
        <v>-138</v>
      </c>
      <c r="Q21" s="46">
        <v>0</v>
      </c>
      <c r="R21" s="46">
        <v>0</v>
      </c>
      <c r="S21" s="74">
        <v>0</v>
      </c>
      <c r="U21" s="73">
        <v>-483</v>
      </c>
      <c r="V21" s="74">
        <v>5.0199999999999996</v>
      </c>
      <c r="W21">
        <v>0</v>
      </c>
      <c r="X21">
        <v>-345</v>
      </c>
      <c r="Y21">
        <v>5.0199999999999996</v>
      </c>
      <c r="Z21">
        <v>-138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2.0299999999999998</v>
      </c>
      <c r="N22" s="73">
        <v>0</v>
      </c>
      <c r="O22" s="46">
        <v>-335</v>
      </c>
      <c r="P22" s="46">
        <v>-117</v>
      </c>
      <c r="Q22" s="46">
        <v>0</v>
      </c>
      <c r="R22" s="46">
        <v>0</v>
      </c>
      <c r="S22" s="74">
        <v>0</v>
      </c>
      <c r="U22" s="73">
        <v>-452</v>
      </c>
      <c r="V22" s="74">
        <v>2.0299999999999998</v>
      </c>
      <c r="W22">
        <v>0</v>
      </c>
      <c r="X22">
        <v>-335</v>
      </c>
      <c r="Y22">
        <v>2.0299999999999998</v>
      </c>
      <c r="Z22">
        <v>-117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6.85</v>
      </c>
      <c r="N23" s="73">
        <v>0</v>
      </c>
      <c r="O23" s="46">
        <v>-346</v>
      </c>
      <c r="P23" s="46">
        <v>-346</v>
      </c>
      <c r="Q23" s="46">
        <v>0</v>
      </c>
      <c r="R23" s="46">
        <v>0</v>
      </c>
      <c r="S23" s="74">
        <v>0</v>
      </c>
      <c r="U23" s="73">
        <v>-692</v>
      </c>
      <c r="V23" s="74">
        <v>6.85</v>
      </c>
      <c r="W23">
        <v>0</v>
      </c>
      <c r="X23">
        <v>-346</v>
      </c>
      <c r="Y23">
        <v>6.85</v>
      </c>
      <c r="Z23">
        <v>-346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5.98</v>
      </c>
      <c r="N24" s="73">
        <v>0</v>
      </c>
      <c r="O24" s="46">
        <v>-321</v>
      </c>
      <c r="P24" s="46">
        <v>-312</v>
      </c>
      <c r="Q24" s="46">
        <v>0</v>
      </c>
      <c r="R24" s="46">
        <v>0</v>
      </c>
      <c r="S24" s="74">
        <v>0</v>
      </c>
      <c r="U24" s="73">
        <v>-633</v>
      </c>
      <c r="V24" s="74">
        <v>5.98</v>
      </c>
      <c r="W24">
        <v>0</v>
      </c>
      <c r="X24">
        <v>-321</v>
      </c>
      <c r="Y24">
        <v>5.98</v>
      </c>
      <c r="Z24">
        <v>-312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6.66</v>
      </c>
      <c r="N25" s="73">
        <v>0</v>
      </c>
      <c r="O25" s="46">
        <v>-326</v>
      </c>
      <c r="P25" s="46">
        <v>-268</v>
      </c>
      <c r="Q25" s="46">
        <v>0</v>
      </c>
      <c r="R25" s="46">
        <v>0</v>
      </c>
      <c r="S25" s="74">
        <v>0</v>
      </c>
      <c r="U25" s="73">
        <v>-594</v>
      </c>
      <c r="V25" s="74">
        <v>6.66</v>
      </c>
      <c r="W25">
        <v>0</v>
      </c>
      <c r="X25">
        <v>-326</v>
      </c>
      <c r="Y25">
        <v>6.66</v>
      </c>
      <c r="Z25">
        <v>-268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5.0199999999999996</v>
      </c>
      <c r="N26" s="73">
        <v>0</v>
      </c>
      <c r="O26" s="46">
        <v>-291</v>
      </c>
      <c r="P26" s="46">
        <v>-214</v>
      </c>
      <c r="Q26" s="46">
        <v>0</v>
      </c>
      <c r="R26" s="46">
        <v>0</v>
      </c>
      <c r="S26" s="74">
        <v>0</v>
      </c>
      <c r="U26" s="73">
        <v>-505</v>
      </c>
      <c r="V26" s="74">
        <v>5.0199999999999996</v>
      </c>
      <c r="W26">
        <v>0</v>
      </c>
      <c r="X26">
        <v>-291</v>
      </c>
      <c r="Y26">
        <v>5.0199999999999996</v>
      </c>
      <c r="Z26">
        <v>-214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2.12</v>
      </c>
      <c r="N27" s="73">
        <v>0</v>
      </c>
      <c r="O27" s="46">
        <v>-81</v>
      </c>
      <c r="P27" s="46">
        <v>-121</v>
      </c>
      <c r="Q27" s="46">
        <v>0</v>
      </c>
      <c r="R27" s="46">
        <v>0</v>
      </c>
      <c r="S27" s="74">
        <v>0</v>
      </c>
      <c r="U27" s="73">
        <v>-202</v>
      </c>
      <c r="V27" s="74">
        <v>2.12</v>
      </c>
      <c r="W27">
        <v>0</v>
      </c>
      <c r="X27">
        <v>-81</v>
      </c>
      <c r="Y27">
        <v>2.12</v>
      </c>
      <c r="Z27">
        <v>-121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8.49</v>
      </c>
      <c r="N28" s="73">
        <v>0</v>
      </c>
      <c r="O28" s="46">
        <v>-19</v>
      </c>
      <c r="P28" s="46">
        <v>-7</v>
      </c>
      <c r="Q28" s="46">
        <v>0</v>
      </c>
      <c r="R28" s="46">
        <v>0</v>
      </c>
      <c r="S28" s="74">
        <v>0</v>
      </c>
      <c r="U28" s="73">
        <v>-26</v>
      </c>
      <c r="V28" s="74">
        <v>8.49</v>
      </c>
      <c r="W28">
        <v>0</v>
      </c>
      <c r="X28">
        <v>-19</v>
      </c>
      <c r="Y28">
        <v>8.49</v>
      </c>
      <c r="Z28">
        <v>-7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10.42</v>
      </c>
      <c r="N29" s="73">
        <v>0</v>
      </c>
      <c r="O29" s="46">
        <v>-15</v>
      </c>
      <c r="P29" s="46">
        <v>-145</v>
      </c>
      <c r="Q29" s="46">
        <v>0</v>
      </c>
      <c r="R29" s="46">
        <v>0</v>
      </c>
      <c r="S29" s="74">
        <v>0</v>
      </c>
      <c r="U29" s="73">
        <v>-160</v>
      </c>
      <c r="V29" s="74">
        <v>10.42</v>
      </c>
      <c r="W29">
        <v>0</v>
      </c>
      <c r="X29">
        <v>-15</v>
      </c>
      <c r="Y29">
        <v>10.42</v>
      </c>
      <c r="Z29">
        <v>-145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-10</v>
      </c>
      <c r="P30" s="46">
        <v>-129</v>
      </c>
      <c r="Q30" s="46">
        <v>0</v>
      </c>
      <c r="R30" s="46">
        <v>0</v>
      </c>
      <c r="S30" s="74">
        <v>0</v>
      </c>
      <c r="U30" s="73">
        <v>-139</v>
      </c>
      <c r="V30" s="74">
        <v>0</v>
      </c>
      <c r="W30">
        <v>0</v>
      </c>
      <c r="X30">
        <v>-10</v>
      </c>
      <c r="Y30">
        <v>0</v>
      </c>
      <c r="Z30">
        <v>-129</v>
      </c>
    </row>
    <row r="31" spans="7:26">
      <c r="G31" t="s">
        <v>73</v>
      </c>
      <c r="H31" s="73">
        <v>36.450000000000003</v>
      </c>
      <c r="I31" s="46">
        <v>0</v>
      </c>
      <c r="J31" s="46">
        <v>0</v>
      </c>
      <c r="K31" s="46">
        <v>0</v>
      </c>
      <c r="L31" s="46">
        <v>0</v>
      </c>
      <c r="M31" s="74">
        <v>4.34</v>
      </c>
      <c r="N31" s="73">
        <v>0</v>
      </c>
      <c r="O31" s="46">
        <v>-45</v>
      </c>
      <c r="P31" s="46">
        <v>-24</v>
      </c>
      <c r="Q31" s="46">
        <v>0</v>
      </c>
      <c r="R31" s="46">
        <v>0</v>
      </c>
      <c r="S31" s="74">
        <v>0</v>
      </c>
      <c r="U31" s="73">
        <v>-69</v>
      </c>
      <c r="V31" s="74">
        <v>40.79</v>
      </c>
      <c r="W31">
        <v>36.450000000000003</v>
      </c>
      <c r="X31">
        <v>-45</v>
      </c>
      <c r="Y31">
        <v>4.34</v>
      </c>
      <c r="Z31">
        <v>-24</v>
      </c>
    </row>
    <row r="32" spans="7:26">
      <c r="G32" t="s">
        <v>74</v>
      </c>
      <c r="H32" s="73">
        <v>66.23</v>
      </c>
      <c r="I32" s="46">
        <v>0</v>
      </c>
      <c r="J32" s="46">
        <v>0</v>
      </c>
      <c r="K32" s="46">
        <v>0</v>
      </c>
      <c r="L32" s="46">
        <v>0</v>
      </c>
      <c r="M32" s="74">
        <v>3.69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69.92</v>
      </c>
      <c r="W32">
        <v>66.23</v>
      </c>
      <c r="X32">
        <v>0</v>
      </c>
      <c r="Y32">
        <v>3.69</v>
      </c>
      <c r="Z32">
        <v>0</v>
      </c>
    </row>
    <row r="33" spans="7:26">
      <c r="G33" t="s">
        <v>75</v>
      </c>
      <c r="H33" s="73">
        <v>124.03</v>
      </c>
      <c r="I33" s="46">
        <v>0</v>
      </c>
      <c r="J33" s="46">
        <v>0</v>
      </c>
      <c r="K33" s="46">
        <v>0</v>
      </c>
      <c r="L33" s="46">
        <v>0</v>
      </c>
      <c r="M33" s="74">
        <v>1.32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125.35</v>
      </c>
      <c r="W33">
        <v>124.03</v>
      </c>
      <c r="X33">
        <v>0</v>
      </c>
      <c r="Y33">
        <v>1.32</v>
      </c>
      <c r="Z33">
        <v>0</v>
      </c>
    </row>
    <row r="34" spans="7:26">
      <c r="G34" t="s">
        <v>76</v>
      </c>
      <c r="H34" s="73">
        <v>92.06</v>
      </c>
      <c r="I34" s="46">
        <v>0</v>
      </c>
      <c r="J34" s="46">
        <v>0</v>
      </c>
      <c r="K34" s="46">
        <v>0</v>
      </c>
      <c r="L34" s="46">
        <v>0</v>
      </c>
      <c r="M34" s="74">
        <v>2.69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94.75</v>
      </c>
      <c r="W34">
        <v>92.06</v>
      </c>
      <c r="X34">
        <v>0</v>
      </c>
      <c r="Y34">
        <v>2.69</v>
      </c>
      <c r="Z34">
        <v>0</v>
      </c>
    </row>
    <row r="35" spans="7:26">
      <c r="G35" t="s">
        <v>77</v>
      </c>
      <c r="H35" s="73">
        <v>155.85</v>
      </c>
      <c r="I35" s="46">
        <v>0</v>
      </c>
      <c r="J35" s="46">
        <v>0</v>
      </c>
      <c r="K35" s="46">
        <v>0</v>
      </c>
      <c r="L35" s="46">
        <v>0</v>
      </c>
      <c r="M35" s="74">
        <v>3.07</v>
      </c>
      <c r="N35" s="73">
        <v>0</v>
      </c>
      <c r="O35" s="46">
        <v>-70</v>
      </c>
      <c r="P35" s="46">
        <v>-24</v>
      </c>
      <c r="Q35" s="46">
        <v>0</v>
      </c>
      <c r="R35" s="46">
        <v>0</v>
      </c>
      <c r="S35" s="74">
        <v>0</v>
      </c>
      <c r="U35" s="73">
        <v>-94</v>
      </c>
      <c r="V35" s="74">
        <v>158.91999999999999</v>
      </c>
      <c r="W35">
        <v>155.85</v>
      </c>
      <c r="X35">
        <v>-70</v>
      </c>
      <c r="Y35">
        <v>3.07</v>
      </c>
      <c r="Z35">
        <v>-24</v>
      </c>
    </row>
    <row r="36" spans="7:26">
      <c r="G36" t="s">
        <v>78</v>
      </c>
      <c r="H36" s="73">
        <v>138.52000000000001</v>
      </c>
      <c r="I36" s="46">
        <v>0</v>
      </c>
      <c r="J36" s="46">
        <v>0</v>
      </c>
      <c r="K36" s="46">
        <v>0</v>
      </c>
      <c r="L36" s="46">
        <v>0</v>
      </c>
      <c r="M36" s="74">
        <v>4.05</v>
      </c>
      <c r="N36" s="73">
        <v>0</v>
      </c>
      <c r="O36" s="46">
        <v>0</v>
      </c>
      <c r="P36" s="46">
        <v>-24</v>
      </c>
      <c r="Q36" s="46">
        <v>0</v>
      </c>
      <c r="R36" s="46">
        <v>0</v>
      </c>
      <c r="S36" s="74">
        <v>0</v>
      </c>
      <c r="U36" s="73">
        <v>-24</v>
      </c>
      <c r="V36" s="74">
        <v>142.57</v>
      </c>
      <c r="W36">
        <v>138.52000000000001</v>
      </c>
      <c r="X36">
        <v>0</v>
      </c>
      <c r="Y36">
        <v>4.05</v>
      </c>
      <c r="Z36">
        <v>-24</v>
      </c>
    </row>
    <row r="37" spans="7:26">
      <c r="G37" t="s">
        <v>79</v>
      </c>
      <c r="H37" s="73">
        <v>68.39</v>
      </c>
      <c r="I37" s="46">
        <v>0</v>
      </c>
      <c r="J37" s="46">
        <v>0</v>
      </c>
      <c r="K37" s="46">
        <v>0</v>
      </c>
      <c r="L37" s="46">
        <v>0</v>
      </c>
      <c r="M37" s="74">
        <v>6.17</v>
      </c>
      <c r="N37" s="73">
        <v>0</v>
      </c>
      <c r="O37" s="46">
        <v>-70</v>
      </c>
      <c r="P37" s="46">
        <v>-24</v>
      </c>
      <c r="Q37" s="46">
        <v>0</v>
      </c>
      <c r="R37" s="46">
        <v>0</v>
      </c>
      <c r="S37" s="74">
        <v>0</v>
      </c>
      <c r="U37" s="73">
        <v>-94</v>
      </c>
      <c r="V37" s="74">
        <v>74.56</v>
      </c>
      <c r="W37">
        <v>68.39</v>
      </c>
      <c r="X37">
        <v>-70</v>
      </c>
      <c r="Y37">
        <v>6.17</v>
      </c>
      <c r="Z37">
        <v>-24</v>
      </c>
    </row>
    <row r="38" spans="7:26">
      <c r="G38" t="s">
        <v>80</v>
      </c>
      <c r="H38" s="73">
        <v>200.64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-90</v>
      </c>
      <c r="P38" s="46">
        <v>-108</v>
      </c>
      <c r="Q38" s="46">
        <v>0</v>
      </c>
      <c r="R38" s="46">
        <v>0</v>
      </c>
      <c r="S38" s="74">
        <v>0</v>
      </c>
      <c r="U38" s="73">
        <v>-198</v>
      </c>
      <c r="V38" s="74">
        <v>200.64</v>
      </c>
      <c r="W38">
        <v>200.64</v>
      </c>
      <c r="X38">
        <v>-90</v>
      </c>
      <c r="Y38">
        <v>0</v>
      </c>
      <c r="Z38">
        <v>-108</v>
      </c>
    </row>
    <row r="39" spans="7:26">
      <c r="G39" t="s">
        <v>81</v>
      </c>
      <c r="H39" s="73">
        <v>59.42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-19</v>
      </c>
      <c r="P39" s="46">
        <v>-81</v>
      </c>
      <c r="Q39" s="46">
        <v>0</v>
      </c>
      <c r="R39" s="46">
        <v>0</v>
      </c>
      <c r="S39" s="74">
        <v>0</v>
      </c>
      <c r="U39" s="73">
        <v>-100</v>
      </c>
      <c r="V39" s="74">
        <v>59.42</v>
      </c>
      <c r="W39">
        <v>59.42</v>
      </c>
      <c r="X39">
        <v>-19</v>
      </c>
      <c r="Y39">
        <v>0</v>
      </c>
      <c r="Z39">
        <v>-81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-24</v>
      </c>
      <c r="P40" s="46">
        <v>-32</v>
      </c>
      <c r="Q40" s="46">
        <v>0</v>
      </c>
      <c r="R40" s="46">
        <v>0</v>
      </c>
      <c r="S40" s="74">
        <v>0</v>
      </c>
      <c r="U40" s="73">
        <v>-56</v>
      </c>
      <c r="V40" s="74">
        <v>0</v>
      </c>
      <c r="W40">
        <v>0</v>
      </c>
      <c r="X40">
        <v>-24</v>
      </c>
      <c r="Y40">
        <v>0</v>
      </c>
      <c r="Z40">
        <v>-32</v>
      </c>
    </row>
    <row r="41" spans="7:26">
      <c r="G41" t="s">
        <v>83</v>
      </c>
      <c r="H41" s="73">
        <v>90.67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-105</v>
      </c>
      <c r="P41" s="46">
        <v>-22</v>
      </c>
      <c r="Q41" s="46">
        <v>0</v>
      </c>
      <c r="R41" s="46">
        <v>0</v>
      </c>
      <c r="S41" s="74">
        <v>0</v>
      </c>
      <c r="U41" s="73">
        <v>-127</v>
      </c>
      <c r="V41" s="74">
        <v>90.67</v>
      </c>
      <c r="W41">
        <v>90.67</v>
      </c>
      <c r="X41">
        <v>-105</v>
      </c>
      <c r="Y41">
        <v>0</v>
      </c>
      <c r="Z41">
        <v>-22</v>
      </c>
    </row>
    <row r="42" spans="7:26">
      <c r="G42" t="s">
        <v>84</v>
      </c>
      <c r="H42" s="73">
        <v>50.16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-105</v>
      </c>
      <c r="P42" s="46">
        <v>-3</v>
      </c>
      <c r="Q42" s="46">
        <v>0</v>
      </c>
      <c r="R42" s="46">
        <v>0</v>
      </c>
      <c r="S42" s="74">
        <v>0</v>
      </c>
      <c r="U42" s="73">
        <v>-108</v>
      </c>
      <c r="V42" s="74">
        <v>50.16</v>
      </c>
      <c r="W42">
        <v>50.16</v>
      </c>
      <c r="X42">
        <v>-105</v>
      </c>
      <c r="Y42">
        <v>0</v>
      </c>
      <c r="Z42">
        <v>-3</v>
      </c>
    </row>
    <row r="43" spans="7:26">
      <c r="G43" t="s">
        <v>85</v>
      </c>
      <c r="H43" s="73">
        <v>52.09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-155</v>
      </c>
      <c r="P43" s="46">
        <v>0</v>
      </c>
      <c r="Q43" s="46">
        <v>0</v>
      </c>
      <c r="R43" s="46">
        <v>0</v>
      </c>
      <c r="S43" s="74">
        <v>0</v>
      </c>
      <c r="U43" s="73">
        <v>-155</v>
      </c>
      <c r="V43" s="74">
        <v>52.09</v>
      </c>
      <c r="W43">
        <v>52.09</v>
      </c>
      <c r="X43">
        <v>-155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-140</v>
      </c>
      <c r="P44" s="46">
        <v>0</v>
      </c>
      <c r="Q44" s="46">
        <v>0</v>
      </c>
      <c r="R44" s="46">
        <v>0</v>
      </c>
      <c r="S44" s="74">
        <v>0</v>
      </c>
      <c r="U44" s="73">
        <v>-140</v>
      </c>
      <c r="V44" s="74">
        <v>0</v>
      </c>
      <c r="W44">
        <v>0</v>
      </c>
      <c r="X44">
        <v>-140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-114</v>
      </c>
      <c r="P45" s="46">
        <v>0</v>
      </c>
      <c r="Q45" s="46">
        <v>0</v>
      </c>
      <c r="R45" s="46">
        <v>0</v>
      </c>
      <c r="S45" s="74">
        <v>0</v>
      </c>
      <c r="U45" s="73">
        <v>-114</v>
      </c>
      <c r="V45" s="74">
        <v>0</v>
      </c>
      <c r="W45">
        <v>0</v>
      </c>
      <c r="X45">
        <v>-114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-129</v>
      </c>
      <c r="P46" s="46">
        <v>0</v>
      </c>
      <c r="Q46" s="46">
        <v>0</v>
      </c>
      <c r="R46" s="46">
        <v>0</v>
      </c>
      <c r="S46" s="74">
        <v>0</v>
      </c>
      <c r="U46" s="73">
        <v>-129</v>
      </c>
      <c r="V46" s="74">
        <v>0</v>
      </c>
      <c r="W46">
        <v>0</v>
      </c>
      <c r="X46">
        <v>-129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-165</v>
      </c>
      <c r="P47" s="46">
        <v>-3</v>
      </c>
      <c r="Q47" s="46">
        <v>0</v>
      </c>
      <c r="R47" s="46">
        <v>0</v>
      </c>
      <c r="S47" s="74">
        <v>0</v>
      </c>
      <c r="U47" s="73">
        <v>-168</v>
      </c>
      <c r="V47" s="74">
        <v>0</v>
      </c>
      <c r="W47">
        <v>0</v>
      </c>
      <c r="X47">
        <v>-165</v>
      </c>
      <c r="Y47">
        <v>0</v>
      </c>
      <c r="Z47">
        <v>-3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-104</v>
      </c>
      <c r="P48" s="46">
        <v>-19</v>
      </c>
      <c r="Q48" s="46">
        <v>0</v>
      </c>
      <c r="R48" s="46">
        <v>0</v>
      </c>
      <c r="S48" s="74">
        <v>0</v>
      </c>
      <c r="U48" s="73">
        <v>-123</v>
      </c>
      <c r="V48" s="74">
        <v>0</v>
      </c>
      <c r="W48">
        <v>0</v>
      </c>
      <c r="X48">
        <v>-104</v>
      </c>
      <c r="Y48">
        <v>0</v>
      </c>
      <c r="Z48">
        <v>-19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1.45</v>
      </c>
      <c r="N49" s="73">
        <v>0</v>
      </c>
      <c r="O49" s="46">
        <v>-114</v>
      </c>
      <c r="P49" s="46">
        <v>-30</v>
      </c>
      <c r="Q49" s="46">
        <v>0</v>
      </c>
      <c r="R49" s="46">
        <v>0</v>
      </c>
      <c r="S49" s="74">
        <v>0</v>
      </c>
      <c r="U49" s="73">
        <v>-144</v>
      </c>
      <c r="V49" s="74">
        <v>1.45</v>
      </c>
      <c r="W49">
        <v>0</v>
      </c>
      <c r="X49">
        <v>-114</v>
      </c>
      <c r="Y49">
        <v>1.45</v>
      </c>
      <c r="Z49">
        <v>-30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1.25</v>
      </c>
      <c r="N50" s="73">
        <v>0</v>
      </c>
      <c r="O50" s="46">
        <v>-119</v>
      </c>
      <c r="P50" s="46">
        <v>0</v>
      </c>
      <c r="Q50" s="46">
        <v>0</v>
      </c>
      <c r="R50" s="46">
        <v>0</v>
      </c>
      <c r="S50" s="74">
        <v>0</v>
      </c>
      <c r="U50" s="73">
        <v>-119</v>
      </c>
      <c r="V50" s="74">
        <v>1.25</v>
      </c>
      <c r="W50">
        <v>0</v>
      </c>
      <c r="X50">
        <v>-119</v>
      </c>
      <c r="Y50">
        <v>1.25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1.83</v>
      </c>
      <c r="N51" s="73">
        <v>0</v>
      </c>
      <c r="O51" s="46">
        <v>-105</v>
      </c>
      <c r="P51" s="46">
        <v>0</v>
      </c>
      <c r="Q51" s="46">
        <v>0</v>
      </c>
      <c r="R51" s="46">
        <v>0</v>
      </c>
      <c r="S51" s="74">
        <v>0</v>
      </c>
      <c r="U51" s="73">
        <v>-105</v>
      </c>
      <c r="V51" s="74">
        <v>1.83</v>
      </c>
      <c r="W51">
        <v>0</v>
      </c>
      <c r="X51">
        <v>-105</v>
      </c>
      <c r="Y51">
        <v>1.83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1.1599999999999999</v>
      </c>
      <c r="N52" s="73">
        <v>0</v>
      </c>
      <c r="O52" s="46">
        <v>-115</v>
      </c>
      <c r="P52" s="46">
        <v>0</v>
      </c>
      <c r="Q52" s="46">
        <v>0</v>
      </c>
      <c r="R52" s="46">
        <v>0</v>
      </c>
      <c r="S52" s="74">
        <v>0</v>
      </c>
      <c r="U52" s="73">
        <v>-115</v>
      </c>
      <c r="V52" s="74">
        <v>1.1599999999999999</v>
      </c>
      <c r="W52">
        <v>0</v>
      </c>
      <c r="X52">
        <v>-115</v>
      </c>
      <c r="Y52">
        <v>1.1599999999999999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0.39</v>
      </c>
      <c r="N53" s="73">
        <v>0</v>
      </c>
      <c r="O53" s="46">
        <v>-125</v>
      </c>
      <c r="P53" s="46">
        <v>0</v>
      </c>
      <c r="Q53" s="46">
        <v>0</v>
      </c>
      <c r="R53" s="46">
        <v>0</v>
      </c>
      <c r="S53" s="74">
        <v>0</v>
      </c>
      <c r="U53" s="73">
        <v>-125</v>
      </c>
      <c r="V53" s="74">
        <v>0.39</v>
      </c>
      <c r="W53">
        <v>0</v>
      </c>
      <c r="X53">
        <v>-125</v>
      </c>
      <c r="Y53">
        <v>0.39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2.7</v>
      </c>
      <c r="N54" s="73">
        <v>0</v>
      </c>
      <c r="O54" s="46">
        <v>-126</v>
      </c>
      <c r="P54" s="46">
        <v>0</v>
      </c>
      <c r="Q54" s="46">
        <v>0</v>
      </c>
      <c r="R54" s="46">
        <v>0</v>
      </c>
      <c r="S54" s="74">
        <v>0</v>
      </c>
      <c r="U54" s="73">
        <v>-126</v>
      </c>
      <c r="V54" s="74">
        <v>2.7</v>
      </c>
      <c r="W54">
        <v>0</v>
      </c>
      <c r="X54">
        <v>-126</v>
      </c>
      <c r="Y54">
        <v>2.7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-156</v>
      </c>
      <c r="P55" s="46">
        <v>-83</v>
      </c>
      <c r="Q55" s="46">
        <v>0</v>
      </c>
      <c r="R55" s="46">
        <v>0</v>
      </c>
      <c r="S55" s="74">
        <v>0</v>
      </c>
      <c r="U55" s="73">
        <v>-239</v>
      </c>
      <c r="V55" s="74">
        <v>0</v>
      </c>
      <c r="W55">
        <v>0</v>
      </c>
      <c r="X55">
        <v>-156</v>
      </c>
      <c r="Y55">
        <v>0</v>
      </c>
      <c r="Z55">
        <v>-83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-176</v>
      </c>
      <c r="P56" s="46">
        <v>-62</v>
      </c>
      <c r="Q56" s="46">
        <v>0</v>
      </c>
      <c r="R56" s="46">
        <v>0</v>
      </c>
      <c r="S56" s="74">
        <v>0</v>
      </c>
      <c r="U56" s="73">
        <v>-238</v>
      </c>
      <c r="V56" s="74">
        <v>0</v>
      </c>
      <c r="W56">
        <v>0</v>
      </c>
      <c r="X56">
        <v>-176</v>
      </c>
      <c r="Y56">
        <v>0</v>
      </c>
      <c r="Z56">
        <v>-62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-191</v>
      </c>
      <c r="P57" s="46">
        <v>-105</v>
      </c>
      <c r="Q57" s="46">
        <v>0</v>
      </c>
      <c r="R57" s="46">
        <v>0</v>
      </c>
      <c r="S57" s="74">
        <v>0</v>
      </c>
      <c r="U57" s="73">
        <v>-296</v>
      </c>
      <c r="V57" s="74">
        <v>0</v>
      </c>
      <c r="W57">
        <v>0</v>
      </c>
      <c r="X57">
        <v>-191</v>
      </c>
      <c r="Y57">
        <v>0</v>
      </c>
      <c r="Z57">
        <v>-105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-201</v>
      </c>
      <c r="P58" s="46">
        <v>-22</v>
      </c>
      <c r="Q58" s="46">
        <v>0</v>
      </c>
      <c r="R58" s="46">
        <v>0</v>
      </c>
      <c r="S58" s="74">
        <v>0</v>
      </c>
      <c r="U58" s="73">
        <v>-223</v>
      </c>
      <c r="V58" s="74">
        <v>0</v>
      </c>
      <c r="W58">
        <v>0</v>
      </c>
      <c r="X58">
        <v>-201</v>
      </c>
      <c r="Y58">
        <v>0</v>
      </c>
      <c r="Z58">
        <v>-22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-201</v>
      </c>
      <c r="P59" s="46">
        <v>-6</v>
      </c>
      <c r="Q59" s="46">
        <v>0</v>
      </c>
      <c r="R59" s="46">
        <v>0</v>
      </c>
      <c r="S59" s="74">
        <v>0</v>
      </c>
      <c r="U59" s="73">
        <v>-207</v>
      </c>
      <c r="V59" s="74">
        <v>0</v>
      </c>
      <c r="W59">
        <v>0</v>
      </c>
      <c r="X59">
        <v>-201</v>
      </c>
      <c r="Y59">
        <v>0</v>
      </c>
      <c r="Z59">
        <v>-6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-201</v>
      </c>
      <c r="P60" s="46">
        <v>-10</v>
      </c>
      <c r="Q60" s="46">
        <v>0</v>
      </c>
      <c r="R60" s="46">
        <v>0</v>
      </c>
      <c r="S60" s="74">
        <v>0</v>
      </c>
      <c r="U60" s="73">
        <v>-211</v>
      </c>
      <c r="V60" s="74">
        <v>0</v>
      </c>
      <c r="W60">
        <v>0</v>
      </c>
      <c r="X60">
        <v>-201</v>
      </c>
      <c r="Y60">
        <v>0</v>
      </c>
      <c r="Z60">
        <v>-10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-196</v>
      </c>
      <c r="P61" s="46">
        <v>0</v>
      </c>
      <c r="Q61" s="46">
        <v>0</v>
      </c>
      <c r="R61" s="46">
        <v>0</v>
      </c>
      <c r="S61" s="74">
        <v>0</v>
      </c>
      <c r="U61" s="73">
        <v>-196</v>
      </c>
      <c r="V61" s="74">
        <v>0</v>
      </c>
      <c r="W61">
        <v>0</v>
      </c>
      <c r="X61">
        <v>-196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-196</v>
      </c>
      <c r="P62" s="46">
        <v>0</v>
      </c>
      <c r="Q62" s="46">
        <v>0</v>
      </c>
      <c r="R62" s="46">
        <v>0</v>
      </c>
      <c r="S62" s="74">
        <v>0</v>
      </c>
      <c r="U62" s="73">
        <v>-196</v>
      </c>
      <c r="V62" s="74">
        <v>0</v>
      </c>
      <c r="W62">
        <v>0</v>
      </c>
      <c r="X62">
        <v>-196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2.6</v>
      </c>
      <c r="N63" s="73">
        <v>0</v>
      </c>
      <c r="O63" s="46">
        <v>-191</v>
      </c>
      <c r="P63" s="46">
        <v>0</v>
      </c>
      <c r="Q63" s="46">
        <v>0</v>
      </c>
      <c r="R63" s="46">
        <v>0</v>
      </c>
      <c r="S63" s="74">
        <v>0</v>
      </c>
      <c r="U63" s="73">
        <v>-191</v>
      </c>
      <c r="V63" s="74">
        <v>2.6</v>
      </c>
      <c r="W63">
        <v>0</v>
      </c>
      <c r="X63">
        <v>-191</v>
      </c>
      <c r="Y63">
        <v>2.6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6.95</v>
      </c>
      <c r="N64" s="73">
        <v>0</v>
      </c>
      <c r="O64" s="46">
        <v>-191</v>
      </c>
      <c r="P64" s="46">
        <v>0</v>
      </c>
      <c r="Q64" s="46">
        <v>0</v>
      </c>
      <c r="R64" s="46">
        <v>0</v>
      </c>
      <c r="S64" s="74">
        <v>0</v>
      </c>
      <c r="U64" s="73">
        <v>-191</v>
      </c>
      <c r="V64" s="74">
        <v>6.95</v>
      </c>
      <c r="W64">
        <v>0</v>
      </c>
      <c r="X64">
        <v>-191</v>
      </c>
      <c r="Y64">
        <v>6.95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6.75</v>
      </c>
      <c r="N65" s="73">
        <v>0</v>
      </c>
      <c r="O65" s="46">
        <v>-196</v>
      </c>
      <c r="P65" s="46">
        <v>0</v>
      </c>
      <c r="Q65" s="46">
        <v>0</v>
      </c>
      <c r="R65" s="46">
        <v>0</v>
      </c>
      <c r="S65" s="74">
        <v>0</v>
      </c>
      <c r="U65" s="73">
        <v>-196</v>
      </c>
      <c r="V65" s="74">
        <v>6.75</v>
      </c>
      <c r="W65">
        <v>0</v>
      </c>
      <c r="X65">
        <v>-196</v>
      </c>
      <c r="Y65">
        <v>6.75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5.4</v>
      </c>
      <c r="N66" s="73">
        <v>0</v>
      </c>
      <c r="O66" s="46">
        <v>-191</v>
      </c>
      <c r="P66" s="46">
        <v>0</v>
      </c>
      <c r="Q66" s="46">
        <v>0</v>
      </c>
      <c r="R66" s="46">
        <v>0</v>
      </c>
      <c r="S66" s="74">
        <v>0</v>
      </c>
      <c r="U66" s="73">
        <v>-191</v>
      </c>
      <c r="V66" s="74">
        <v>5.4</v>
      </c>
      <c r="W66">
        <v>0</v>
      </c>
      <c r="X66">
        <v>-191</v>
      </c>
      <c r="Y66">
        <v>5.4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4.24</v>
      </c>
      <c r="N67" s="73">
        <v>0</v>
      </c>
      <c r="O67" s="46">
        <v>-180</v>
      </c>
      <c r="P67" s="46">
        <v>-2</v>
      </c>
      <c r="Q67" s="46">
        <v>0</v>
      </c>
      <c r="R67" s="46">
        <v>0</v>
      </c>
      <c r="S67" s="74">
        <v>0</v>
      </c>
      <c r="U67" s="73">
        <v>-182</v>
      </c>
      <c r="V67" s="74">
        <v>4.24</v>
      </c>
      <c r="W67">
        <v>0</v>
      </c>
      <c r="X67">
        <v>-180</v>
      </c>
      <c r="Y67">
        <v>4.24</v>
      </c>
      <c r="Z67">
        <v>-2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5.79</v>
      </c>
      <c r="N68" s="73">
        <v>0</v>
      </c>
      <c r="O68" s="46">
        <v>-178.02</v>
      </c>
      <c r="P68" s="46">
        <v>-17</v>
      </c>
      <c r="Q68" s="46">
        <v>0</v>
      </c>
      <c r="R68" s="46">
        <v>0</v>
      </c>
      <c r="S68" s="74">
        <v>0</v>
      </c>
      <c r="U68" s="73">
        <v>-195.02</v>
      </c>
      <c r="V68" s="74">
        <v>5.79</v>
      </c>
      <c r="W68">
        <v>0</v>
      </c>
      <c r="X68">
        <v>-178.02</v>
      </c>
      <c r="Y68">
        <v>5.79</v>
      </c>
      <c r="Z68">
        <v>-17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2.2200000000000002</v>
      </c>
      <c r="N69" s="73">
        <v>0</v>
      </c>
      <c r="O69" s="46">
        <v>-169</v>
      </c>
      <c r="P69" s="46">
        <v>-92.7</v>
      </c>
      <c r="Q69" s="46">
        <v>0</v>
      </c>
      <c r="R69" s="46">
        <v>0</v>
      </c>
      <c r="S69" s="74">
        <v>0</v>
      </c>
      <c r="U69" s="73">
        <v>-261.7</v>
      </c>
      <c r="V69" s="74">
        <v>2.2200000000000002</v>
      </c>
      <c r="W69">
        <v>0</v>
      </c>
      <c r="X69">
        <v>-169</v>
      </c>
      <c r="Y69">
        <v>2.2200000000000002</v>
      </c>
      <c r="Z69">
        <v>-92.7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1.54</v>
      </c>
      <c r="N70" s="73">
        <v>0</v>
      </c>
      <c r="O70" s="46">
        <v>-210</v>
      </c>
      <c r="P70" s="46">
        <v>-181</v>
      </c>
      <c r="Q70" s="46">
        <v>0</v>
      </c>
      <c r="R70" s="46">
        <v>0</v>
      </c>
      <c r="S70" s="74">
        <v>0</v>
      </c>
      <c r="U70" s="73">
        <v>-391</v>
      </c>
      <c r="V70" s="74">
        <v>1.54</v>
      </c>
      <c r="W70">
        <v>0</v>
      </c>
      <c r="X70">
        <v>-210</v>
      </c>
      <c r="Y70">
        <v>1.54</v>
      </c>
      <c r="Z70">
        <v>-181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6.75</v>
      </c>
      <c r="N71" s="73">
        <v>0</v>
      </c>
      <c r="O71" s="46">
        <v>-104</v>
      </c>
      <c r="P71" s="46">
        <v>-132</v>
      </c>
      <c r="Q71" s="46">
        <v>0</v>
      </c>
      <c r="R71" s="46">
        <v>0</v>
      </c>
      <c r="S71" s="74">
        <v>0</v>
      </c>
      <c r="U71" s="73">
        <v>-236</v>
      </c>
      <c r="V71" s="74">
        <v>6.75</v>
      </c>
      <c r="W71">
        <v>0</v>
      </c>
      <c r="X71">
        <v>-104</v>
      </c>
      <c r="Y71">
        <v>6.75</v>
      </c>
      <c r="Z71">
        <v>-132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6.27</v>
      </c>
      <c r="N72" s="73">
        <v>0</v>
      </c>
      <c r="O72" s="46">
        <v>-50</v>
      </c>
      <c r="P72" s="46">
        <v>0</v>
      </c>
      <c r="Q72" s="46">
        <v>0</v>
      </c>
      <c r="R72" s="46">
        <v>0</v>
      </c>
      <c r="S72" s="74">
        <v>0</v>
      </c>
      <c r="U72" s="73">
        <v>-50</v>
      </c>
      <c r="V72" s="74">
        <v>6.27</v>
      </c>
      <c r="W72">
        <v>0</v>
      </c>
      <c r="X72">
        <v>-50</v>
      </c>
      <c r="Y72">
        <v>6.27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5.1100000000000003</v>
      </c>
      <c r="N73" s="73">
        <v>0</v>
      </c>
      <c r="O73" s="46">
        <v>-59.09</v>
      </c>
      <c r="P73" s="46">
        <v>0</v>
      </c>
      <c r="Q73" s="46">
        <v>0</v>
      </c>
      <c r="R73" s="46">
        <v>0</v>
      </c>
      <c r="S73" s="74">
        <v>0</v>
      </c>
      <c r="U73" s="73">
        <v>-59.09</v>
      </c>
      <c r="V73" s="74">
        <v>5.1100000000000003</v>
      </c>
      <c r="W73">
        <v>0</v>
      </c>
      <c r="X73">
        <v>-59.09</v>
      </c>
      <c r="Y73">
        <v>5.1100000000000003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6.75</v>
      </c>
      <c r="N74" s="73">
        <v>0</v>
      </c>
      <c r="O74" s="46">
        <v>-54</v>
      </c>
      <c r="P74" s="46">
        <v>-132</v>
      </c>
      <c r="Q74" s="46">
        <v>0</v>
      </c>
      <c r="R74" s="46">
        <v>0</v>
      </c>
      <c r="S74" s="74">
        <v>0</v>
      </c>
      <c r="U74" s="73">
        <v>-186</v>
      </c>
      <c r="V74" s="74">
        <v>6.75</v>
      </c>
      <c r="W74">
        <v>0</v>
      </c>
      <c r="X74">
        <v>-54</v>
      </c>
      <c r="Y74">
        <v>6.75</v>
      </c>
      <c r="Z74">
        <v>-132</v>
      </c>
    </row>
    <row r="75" spans="7:26">
      <c r="G75" t="s">
        <v>117</v>
      </c>
      <c r="H75" s="73">
        <v>100.32</v>
      </c>
      <c r="I75" s="46">
        <v>0</v>
      </c>
      <c r="J75" s="46">
        <v>0</v>
      </c>
      <c r="K75" s="46">
        <v>0</v>
      </c>
      <c r="L75" s="46">
        <v>0</v>
      </c>
      <c r="M75" s="74">
        <v>8.49</v>
      </c>
      <c r="N75" s="73">
        <v>0</v>
      </c>
      <c r="O75" s="46">
        <v>-34</v>
      </c>
      <c r="P75" s="46">
        <v>-107</v>
      </c>
      <c r="Q75" s="46">
        <v>0</v>
      </c>
      <c r="R75" s="46">
        <v>0</v>
      </c>
      <c r="S75" s="74">
        <v>0</v>
      </c>
      <c r="U75" s="73">
        <v>-141</v>
      </c>
      <c r="V75" s="74">
        <v>108.81</v>
      </c>
      <c r="W75">
        <v>100.32</v>
      </c>
      <c r="X75">
        <v>-34</v>
      </c>
      <c r="Y75">
        <v>8.49</v>
      </c>
      <c r="Z75">
        <v>-107</v>
      </c>
    </row>
    <row r="76" spans="7:26">
      <c r="G76" t="s">
        <v>118</v>
      </c>
      <c r="H76" s="73">
        <v>115.03</v>
      </c>
      <c r="I76" s="46">
        <v>0</v>
      </c>
      <c r="J76" s="46">
        <v>0</v>
      </c>
      <c r="K76" s="46">
        <v>0</v>
      </c>
      <c r="L76" s="46">
        <v>0</v>
      </c>
      <c r="M76" s="74">
        <v>4.4400000000000004</v>
      </c>
      <c r="N76" s="73">
        <v>0</v>
      </c>
      <c r="O76" s="46">
        <v>-90</v>
      </c>
      <c r="P76" s="46">
        <v>-108</v>
      </c>
      <c r="Q76" s="46">
        <v>0</v>
      </c>
      <c r="R76" s="46">
        <v>0</v>
      </c>
      <c r="S76" s="74">
        <v>0</v>
      </c>
      <c r="U76" s="73">
        <v>-198</v>
      </c>
      <c r="V76" s="74">
        <v>119.47</v>
      </c>
      <c r="W76">
        <v>115.03</v>
      </c>
      <c r="X76">
        <v>-90</v>
      </c>
      <c r="Y76">
        <v>4.4400000000000004</v>
      </c>
      <c r="Z76">
        <v>-108</v>
      </c>
    </row>
    <row r="77" spans="7:26">
      <c r="G77" t="s">
        <v>119</v>
      </c>
      <c r="H77" s="73">
        <v>210.28</v>
      </c>
      <c r="I77" s="46">
        <v>0</v>
      </c>
      <c r="J77" s="46">
        <v>0</v>
      </c>
      <c r="K77" s="46">
        <v>0</v>
      </c>
      <c r="L77" s="46">
        <v>0</v>
      </c>
      <c r="M77" s="74">
        <v>5.5</v>
      </c>
      <c r="N77" s="73">
        <v>0</v>
      </c>
      <c r="O77" s="46">
        <v>-75</v>
      </c>
      <c r="P77" s="46">
        <v>-98</v>
      </c>
      <c r="Q77" s="46">
        <v>0</v>
      </c>
      <c r="R77" s="46">
        <v>0</v>
      </c>
      <c r="S77" s="74">
        <v>0</v>
      </c>
      <c r="U77" s="73">
        <v>-173</v>
      </c>
      <c r="V77" s="74">
        <v>215.78</v>
      </c>
      <c r="W77">
        <v>210.28</v>
      </c>
      <c r="X77">
        <v>-75</v>
      </c>
      <c r="Y77">
        <v>5.5</v>
      </c>
      <c r="Z77">
        <v>-98</v>
      </c>
    </row>
    <row r="78" spans="7:26">
      <c r="G78" t="s">
        <v>120</v>
      </c>
      <c r="H78" s="73">
        <v>153.63999999999999</v>
      </c>
      <c r="I78" s="46">
        <v>0</v>
      </c>
      <c r="J78" s="46">
        <v>0</v>
      </c>
      <c r="K78" s="46">
        <v>0</v>
      </c>
      <c r="L78" s="46">
        <v>0</v>
      </c>
      <c r="M78" s="74">
        <v>4.7</v>
      </c>
      <c r="N78" s="73">
        <v>0</v>
      </c>
      <c r="O78" s="46">
        <v>-70</v>
      </c>
      <c r="P78" s="46">
        <v>-24</v>
      </c>
      <c r="Q78" s="46">
        <v>0</v>
      </c>
      <c r="R78" s="46">
        <v>0</v>
      </c>
      <c r="S78" s="74">
        <v>0</v>
      </c>
      <c r="U78" s="73">
        <v>-94</v>
      </c>
      <c r="V78" s="74">
        <v>158.34</v>
      </c>
      <c r="W78">
        <v>153.63999999999999</v>
      </c>
      <c r="X78">
        <v>-70</v>
      </c>
      <c r="Y78">
        <v>4.7</v>
      </c>
      <c r="Z78">
        <v>-24</v>
      </c>
    </row>
    <row r="79" spans="7:26">
      <c r="G79" t="s">
        <v>121</v>
      </c>
      <c r="H79" s="73">
        <v>274.45999999999998</v>
      </c>
      <c r="I79" s="46">
        <v>0</v>
      </c>
      <c r="J79" s="46">
        <v>0</v>
      </c>
      <c r="K79" s="46">
        <v>0</v>
      </c>
      <c r="L79" s="46">
        <v>0</v>
      </c>
      <c r="M79" s="74">
        <v>3.95</v>
      </c>
      <c r="N79" s="73">
        <v>0</v>
      </c>
      <c r="O79" s="46">
        <v>-40</v>
      </c>
      <c r="P79" s="46">
        <v>-24</v>
      </c>
      <c r="Q79" s="46">
        <v>0</v>
      </c>
      <c r="R79" s="46">
        <v>0</v>
      </c>
      <c r="S79" s="74">
        <v>0</v>
      </c>
      <c r="U79" s="73">
        <v>-64</v>
      </c>
      <c r="V79" s="74">
        <v>278.41000000000003</v>
      </c>
      <c r="W79">
        <v>274.45999999999998</v>
      </c>
      <c r="X79">
        <v>-40</v>
      </c>
      <c r="Y79">
        <v>3.95</v>
      </c>
      <c r="Z79">
        <v>-24</v>
      </c>
    </row>
    <row r="80" spans="7:26">
      <c r="G80" t="s">
        <v>122</v>
      </c>
      <c r="H80" s="73">
        <v>313.11</v>
      </c>
      <c r="I80" s="46">
        <v>0</v>
      </c>
      <c r="J80" s="46">
        <v>0</v>
      </c>
      <c r="K80" s="46">
        <v>0</v>
      </c>
      <c r="L80" s="46">
        <v>0</v>
      </c>
      <c r="M80" s="74">
        <v>2.2200000000000002</v>
      </c>
      <c r="N80" s="73">
        <v>0</v>
      </c>
      <c r="O80" s="46">
        <v>-40</v>
      </c>
      <c r="P80" s="46">
        <v>-60</v>
      </c>
      <c r="Q80" s="46">
        <v>0</v>
      </c>
      <c r="R80" s="46">
        <v>0</v>
      </c>
      <c r="S80" s="74">
        <v>0</v>
      </c>
      <c r="U80" s="73">
        <v>-100</v>
      </c>
      <c r="V80" s="74">
        <v>315.33</v>
      </c>
      <c r="W80">
        <v>313.11</v>
      </c>
      <c r="X80">
        <v>-40</v>
      </c>
      <c r="Y80">
        <v>2.2200000000000002</v>
      </c>
      <c r="Z80">
        <v>-60</v>
      </c>
    </row>
    <row r="81" spans="7:26">
      <c r="G81" t="s">
        <v>123</v>
      </c>
      <c r="H81" s="73">
        <v>187.62</v>
      </c>
      <c r="I81" s="46">
        <v>0</v>
      </c>
      <c r="J81" s="46">
        <v>0</v>
      </c>
      <c r="K81" s="46">
        <v>0</v>
      </c>
      <c r="L81" s="46">
        <v>0</v>
      </c>
      <c r="M81" s="74">
        <v>5.98</v>
      </c>
      <c r="N81" s="73">
        <v>0</v>
      </c>
      <c r="O81" s="46">
        <v>-45</v>
      </c>
      <c r="P81" s="46">
        <v>-69</v>
      </c>
      <c r="Q81" s="46">
        <v>0</v>
      </c>
      <c r="R81" s="46">
        <v>0</v>
      </c>
      <c r="S81" s="74">
        <v>0</v>
      </c>
      <c r="U81" s="73">
        <v>-114</v>
      </c>
      <c r="V81" s="74">
        <v>193.6</v>
      </c>
      <c r="W81">
        <v>187.62</v>
      </c>
      <c r="X81">
        <v>-45</v>
      </c>
      <c r="Y81">
        <v>5.98</v>
      </c>
      <c r="Z81">
        <v>-69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6.46</v>
      </c>
      <c r="N82" s="73">
        <v>0</v>
      </c>
      <c r="O82" s="46">
        <v>-60</v>
      </c>
      <c r="P82" s="46">
        <v>-59</v>
      </c>
      <c r="Q82" s="46">
        <v>0</v>
      </c>
      <c r="R82" s="46">
        <v>0</v>
      </c>
      <c r="S82" s="74">
        <v>0</v>
      </c>
      <c r="U82" s="73">
        <v>-119</v>
      </c>
      <c r="V82" s="74">
        <v>6.46</v>
      </c>
      <c r="W82">
        <v>0</v>
      </c>
      <c r="X82">
        <v>-60</v>
      </c>
      <c r="Y82">
        <v>6.46</v>
      </c>
      <c r="Z82">
        <v>-59</v>
      </c>
    </row>
    <row r="83" spans="7:26">
      <c r="G83" t="s">
        <v>125</v>
      </c>
      <c r="H83" s="73">
        <v>184.23</v>
      </c>
      <c r="I83" s="46">
        <v>0</v>
      </c>
      <c r="J83" s="46">
        <v>0</v>
      </c>
      <c r="K83" s="46">
        <v>0</v>
      </c>
      <c r="L83" s="46">
        <v>0</v>
      </c>
      <c r="M83" s="74">
        <v>8.3000000000000007</v>
      </c>
      <c r="N83" s="73">
        <v>0</v>
      </c>
      <c r="O83" s="46">
        <v>-5</v>
      </c>
      <c r="P83" s="46">
        <v>0</v>
      </c>
      <c r="Q83" s="46">
        <v>0</v>
      </c>
      <c r="R83" s="46">
        <v>0</v>
      </c>
      <c r="S83" s="74">
        <v>0</v>
      </c>
      <c r="U83" s="73">
        <v>-5</v>
      </c>
      <c r="V83" s="74">
        <v>192.53</v>
      </c>
      <c r="W83">
        <v>184.23</v>
      </c>
      <c r="X83">
        <v>-5</v>
      </c>
      <c r="Y83">
        <v>8.3000000000000007</v>
      </c>
      <c r="Z83">
        <v>0</v>
      </c>
    </row>
    <row r="84" spans="7:26">
      <c r="G84" t="s">
        <v>126</v>
      </c>
      <c r="H84" s="73">
        <v>82.95</v>
      </c>
      <c r="I84" s="46">
        <v>0</v>
      </c>
      <c r="J84" s="46">
        <v>0</v>
      </c>
      <c r="K84" s="46">
        <v>0</v>
      </c>
      <c r="L84" s="46">
        <v>0</v>
      </c>
      <c r="M84" s="74">
        <v>8.49</v>
      </c>
      <c r="N84" s="73">
        <v>0</v>
      </c>
      <c r="O84" s="46">
        <v>-34</v>
      </c>
      <c r="P84" s="46">
        <v>0</v>
      </c>
      <c r="Q84" s="46">
        <v>0</v>
      </c>
      <c r="R84" s="46">
        <v>0</v>
      </c>
      <c r="S84" s="74">
        <v>0</v>
      </c>
      <c r="U84" s="73">
        <v>-34</v>
      </c>
      <c r="V84" s="74">
        <v>91.44</v>
      </c>
      <c r="W84">
        <v>82.95</v>
      </c>
      <c r="X84">
        <v>-34</v>
      </c>
      <c r="Y84">
        <v>8.49</v>
      </c>
      <c r="Z84">
        <v>0</v>
      </c>
    </row>
    <row r="85" spans="7:26">
      <c r="G85" t="s">
        <v>127</v>
      </c>
      <c r="H85" s="73">
        <v>129.25</v>
      </c>
      <c r="I85" s="46">
        <v>0</v>
      </c>
      <c r="J85" s="46">
        <v>0</v>
      </c>
      <c r="K85" s="46">
        <v>0</v>
      </c>
      <c r="L85" s="46">
        <v>0</v>
      </c>
      <c r="M85" s="74">
        <v>10.71</v>
      </c>
      <c r="N85" s="73">
        <v>0</v>
      </c>
      <c r="O85" s="46">
        <v>-15</v>
      </c>
      <c r="P85" s="46">
        <v>0</v>
      </c>
      <c r="Q85" s="46">
        <v>0</v>
      </c>
      <c r="R85" s="46">
        <v>0</v>
      </c>
      <c r="S85" s="74">
        <v>0</v>
      </c>
      <c r="U85" s="73">
        <v>-15</v>
      </c>
      <c r="V85" s="74">
        <v>139.96</v>
      </c>
      <c r="W85">
        <v>129.25</v>
      </c>
      <c r="X85">
        <v>-15</v>
      </c>
      <c r="Y85">
        <v>10.71</v>
      </c>
      <c r="Z85">
        <v>0</v>
      </c>
    </row>
    <row r="86" spans="7:26">
      <c r="G86" t="s">
        <v>128</v>
      </c>
      <c r="H86" s="73">
        <v>109.97</v>
      </c>
      <c r="I86" s="46">
        <v>0</v>
      </c>
      <c r="J86" s="46">
        <v>0</v>
      </c>
      <c r="K86" s="46">
        <v>0</v>
      </c>
      <c r="L86" s="46">
        <v>0</v>
      </c>
      <c r="M86" s="74">
        <v>7.23</v>
      </c>
      <c r="N86" s="73">
        <v>0</v>
      </c>
      <c r="O86" s="46">
        <v>-15</v>
      </c>
      <c r="P86" s="46">
        <v>0</v>
      </c>
      <c r="Q86" s="46">
        <v>0</v>
      </c>
      <c r="R86" s="46">
        <v>0</v>
      </c>
      <c r="S86" s="74">
        <v>0</v>
      </c>
      <c r="U86" s="73">
        <v>-15</v>
      </c>
      <c r="V86" s="74">
        <v>117.2</v>
      </c>
      <c r="W86">
        <v>109.97</v>
      </c>
      <c r="X86">
        <v>-15</v>
      </c>
      <c r="Y86">
        <v>7.23</v>
      </c>
      <c r="Z86">
        <v>0</v>
      </c>
    </row>
    <row r="87" spans="7:26">
      <c r="G87" t="s">
        <v>129</v>
      </c>
      <c r="H87" s="73">
        <v>6.75</v>
      </c>
      <c r="I87" s="46">
        <v>0</v>
      </c>
      <c r="J87" s="46">
        <v>0</v>
      </c>
      <c r="K87" s="46">
        <v>0</v>
      </c>
      <c r="L87" s="46">
        <v>0</v>
      </c>
      <c r="M87" s="74">
        <v>10.9</v>
      </c>
      <c r="N87" s="73">
        <v>0</v>
      </c>
      <c r="O87" s="46">
        <v>-15</v>
      </c>
      <c r="P87" s="46">
        <v>0</v>
      </c>
      <c r="Q87" s="46">
        <v>0</v>
      </c>
      <c r="R87" s="46">
        <v>0</v>
      </c>
      <c r="S87" s="74">
        <v>0</v>
      </c>
      <c r="U87" s="73">
        <v>-15</v>
      </c>
      <c r="V87" s="74">
        <v>17.649999999999999</v>
      </c>
      <c r="W87">
        <v>6.75</v>
      </c>
      <c r="X87">
        <v>-15</v>
      </c>
      <c r="Y87">
        <v>10.9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6.37</v>
      </c>
      <c r="N88" s="73">
        <v>0</v>
      </c>
      <c r="O88" s="46">
        <v>-31</v>
      </c>
      <c r="P88" s="46">
        <v>0</v>
      </c>
      <c r="Q88" s="46">
        <v>0</v>
      </c>
      <c r="R88" s="46">
        <v>0</v>
      </c>
      <c r="S88" s="74">
        <v>0</v>
      </c>
      <c r="U88" s="73">
        <v>-31</v>
      </c>
      <c r="V88" s="74">
        <v>6.37</v>
      </c>
      <c r="W88">
        <v>0</v>
      </c>
      <c r="X88">
        <v>-31</v>
      </c>
      <c r="Y88">
        <v>6.37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5.98</v>
      </c>
      <c r="N89" s="73">
        <v>0</v>
      </c>
      <c r="O89" s="46">
        <v>-86</v>
      </c>
      <c r="P89" s="46">
        <v>0</v>
      </c>
      <c r="Q89" s="46">
        <v>0</v>
      </c>
      <c r="R89" s="46">
        <v>0</v>
      </c>
      <c r="S89" s="74">
        <v>0</v>
      </c>
      <c r="U89" s="73">
        <v>-86</v>
      </c>
      <c r="V89" s="74">
        <v>5.98</v>
      </c>
      <c r="W89">
        <v>0</v>
      </c>
      <c r="X89">
        <v>-86</v>
      </c>
      <c r="Y89">
        <v>5.98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4.53</v>
      </c>
      <c r="N90" s="73">
        <v>0</v>
      </c>
      <c r="O90" s="46">
        <v>-116</v>
      </c>
      <c r="P90" s="46">
        <v>-24</v>
      </c>
      <c r="Q90" s="46">
        <v>0</v>
      </c>
      <c r="R90" s="46">
        <v>0</v>
      </c>
      <c r="S90" s="74">
        <v>0</v>
      </c>
      <c r="U90" s="73">
        <v>-140</v>
      </c>
      <c r="V90" s="74">
        <v>4.53</v>
      </c>
      <c r="W90">
        <v>0</v>
      </c>
      <c r="X90">
        <v>-116</v>
      </c>
      <c r="Y90">
        <v>4.53</v>
      </c>
      <c r="Z90">
        <v>-24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3.57</v>
      </c>
      <c r="N91" s="73">
        <v>0</v>
      </c>
      <c r="O91" s="46">
        <v>-181</v>
      </c>
      <c r="P91" s="46">
        <v>-36</v>
      </c>
      <c r="Q91" s="46">
        <v>0</v>
      </c>
      <c r="R91" s="46">
        <v>0</v>
      </c>
      <c r="S91" s="74">
        <v>0</v>
      </c>
      <c r="U91" s="73">
        <v>-217</v>
      </c>
      <c r="V91" s="74">
        <v>3.57</v>
      </c>
      <c r="W91">
        <v>0</v>
      </c>
      <c r="X91">
        <v>-181</v>
      </c>
      <c r="Y91">
        <v>3.57</v>
      </c>
      <c r="Z91">
        <v>-36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3.57</v>
      </c>
      <c r="N92" s="73">
        <v>0</v>
      </c>
      <c r="O92" s="46">
        <v>-166</v>
      </c>
      <c r="P92" s="46">
        <v>-43</v>
      </c>
      <c r="Q92" s="46">
        <v>0</v>
      </c>
      <c r="R92" s="46">
        <v>0</v>
      </c>
      <c r="S92" s="74">
        <v>0</v>
      </c>
      <c r="U92" s="73">
        <v>-209</v>
      </c>
      <c r="V92" s="74">
        <v>3.57</v>
      </c>
      <c r="W92">
        <v>0</v>
      </c>
      <c r="X92">
        <v>-166</v>
      </c>
      <c r="Y92">
        <v>3.57</v>
      </c>
      <c r="Z92">
        <v>-43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2.99</v>
      </c>
      <c r="N93" s="73">
        <v>0</v>
      </c>
      <c r="O93" s="46">
        <v>-196</v>
      </c>
      <c r="P93" s="46">
        <v>-91</v>
      </c>
      <c r="Q93" s="46">
        <v>0</v>
      </c>
      <c r="R93" s="46">
        <v>0</v>
      </c>
      <c r="S93" s="74">
        <v>0</v>
      </c>
      <c r="U93" s="73">
        <v>-287</v>
      </c>
      <c r="V93" s="74">
        <v>2.99</v>
      </c>
      <c r="W93">
        <v>0</v>
      </c>
      <c r="X93">
        <v>-196</v>
      </c>
      <c r="Y93">
        <v>2.99</v>
      </c>
      <c r="Z93">
        <v>-91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2.8</v>
      </c>
      <c r="N94" s="73">
        <v>0</v>
      </c>
      <c r="O94" s="46">
        <v>-206</v>
      </c>
      <c r="P94" s="46">
        <v>-110</v>
      </c>
      <c r="Q94" s="46">
        <v>0</v>
      </c>
      <c r="R94" s="46">
        <v>0</v>
      </c>
      <c r="S94" s="74">
        <v>0</v>
      </c>
      <c r="U94" s="73">
        <v>-316</v>
      </c>
      <c r="V94" s="74">
        <v>2.8</v>
      </c>
      <c r="W94">
        <v>0</v>
      </c>
      <c r="X94">
        <v>-206</v>
      </c>
      <c r="Y94">
        <v>2.8</v>
      </c>
      <c r="Z94">
        <v>-110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5.59</v>
      </c>
      <c r="N95" s="73">
        <v>0</v>
      </c>
      <c r="O95" s="46">
        <v>-226</v>
      </c>
      <c r="P95" s="46">
        <v>-129</v>
      </c>
      <c r="Q95" s="46">
        <v>0</v>
      </c>
      <c r="R95" s="46">
        <v>0</v>
      </c>
      <c r="S95" s="74">
        <v>0</v>
      </c>
      <c r="U95" s="73">
        <v>-355</v>
      </c>
      <c r="V95" s="74">
        <v>5.59</v>
      </c>
      <c r="W95">
        <v>0</v>
      </c>
      <c r="X95">
        <v>-226</v>
      </c>
      <c r="Y95">
        <v>5.59</v>
      </c>
      <c r="Z95">
        <v>-129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4.1500000000000004</v>
      </c>
      <c r="N96" s="73">
        <v>0</v>
      </c>
      <c r="O96" s="46">
        <v>-241</v>
      </c>
      <c r="P96" s="46">
        <v>-221</v>
      </c>
      <c r="Q96" s="46">
        <v>0</v>
      </c>
      <c r="R96" s="46">
        <v>0</v>
      </c>
      <c r="S96" s="74">
        <v>0</v>
      </c>
      <c r="U96" s="73">
        <v>-462</v>
      </c>
      <c r="V96" s="74">
        <v>4.1500000000000004</v>
      </c>
      <c r="W96">
        <v>0</v>
      </c>
      <c r="X96">
        <v>-241</v>
      </c>
      <c r="Y96">
        <v>4.1500000000000004</v>
      </c>
      <c r="Z96">
        <v>-221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2.41</v>
      </c>
      <c r="N97" s="73">
        <v>0</v>
      </c>
      <c r="O97" s="46">
        <v>-261</v>
      </c>
      <c r="P97" s="46">
        <v>-238</v>
      </c>
      <c r="Q97" s="46">
        <v>0</v>
      </c>
      <c r="R97" s="46">
        <v>0</v>
      </c>
      <c r="S97" s="74">
        <v>0</v>
      </c>
      <c r="U97" s="73">
        <v>-499</v>
      </c>
      <c r="V97" s="74">
        <v>2.41</v>
      </c>
      <c r="W97">
        <v>0</v>
      </c>
      <c r="X97">
        <v>-261</v>
      </c>
      <c r="Y97">
        <v>2.41</v>
      </c>
      <c r="Z97">
        <v>-238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1.1599999999999999</v>
      </c>
      <c r="N98" s="73">
        <v>0</v>
      </c>
      <c r="O98" s="46">
        <v>-261.98</v>
      </c>
      <c r="P98" s="46">
        <v>-41</v>
      </c>
      <c r="Q98" s="46">
        <v>0</v>
      </c>
      <c r="R98" s="46">
        <v>0</v>
      </c>
      <c r="S98" s="74">
        <v>0</v>
      </c>
      <c r="U98" s="73">
        <v>-302.98</v>
      </c>
      <c r="V98" s="74">
        <v>1.1599999999999999</v>
      </c>
      <c r="W98">
        <v>0</v>
      </c>
      <c r="X98">
        <v>-261.98</v>
      </c>
      <c r="Y98">
        <v>1.1599999999999999</v>
      </c>
      <c r="Z98">
        <v>-41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0.75052999999999981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7.023500000000002E-2</v>
      </c>
      <c r="N99" s="68">
        <f t="shared" si="1"/>
        <v>-4.8000000000000001E-2</v>
      </c>
      <c r="O99" s="69">
        <f t="shared" si="1"/>
        <v>-4.0172724999999998</v>
      </c>
      <c r="P99" s="69">
        <f t="shared" si="1"/>
        <v>-1.7063475000000001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-5.7716200000000004</v>
      </c>
      <c r="V99" s="70">
        <f t="shared" si="1"/>
        <v>0.82076500000000008</v>
      </c>
      <c r="W99">
        <f t="shared" si="1"/>
        <v>0.70252999999999988</v>
      </c>
      <c r="X99">
        <f t="shared" si="1"/>
        <v>-4.0172724999999998</v>
      </c>
      <c r="Y99">
        <f t="shared" si="1"/>
        <v>7.023500000000002E-2</v>
      </c>
      <c r="Z99">
        <f t="shared" si="1"/>
        <v>-1.7063475000000001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K3" activePane="bottomRight" state="frozen"/>
      <selection sqref="A1:D35"/>
      <selection pane="topRight" sqref="A1:D35"/>
      <selection pane="bottomLeft" sqref="A1:D35"/>
      <selection pane="bottomRight" activeCell="AY3" sqref="AY3:AY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1" ht="15" customHeight="1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W1" t="s">
        <v>145</v>
      </c>
      <c r="X1" t="s">
        <v>534</v>
      </c>
      <c r="Y1" t="s">
        <v>536</v>
      </c>
      <c r="Z1" t="s">
        <v>538</v>
      </c>
      <c r="AA1" t="s">
        <v>540</v>
      </c>
      <c r="AB1" t="s">
        <v>146</v>
      </c>
      <c r="AC1" t="s">
        <v>145</v>
      </c>
      <c r="AD1" t="s">
        <v>546</v>
      </c>
      <c r="AE1" t="s">
        <v>145</v>
      </c>
      <c r="AF1" t="s">
        <v>145</v>
      </c>
      <c r="AG1" t="s">
        <v>551</v>
      </c>
      <c r="AH1" t="s">
        <v>145</v>
      </c>
      <c r="AI1" t="s">
        <v>554</v>
      </c>
      <c r="AJ1" t="s">
        <v>556</v>
      </c>
      <c r="AK1" t="s">
        <v>558</v>
      </c>
      <c r="AL1" t="s">
        <v>145</v>
      </c>
      <c r="AM1" t="s">
        <v>145</v>
      </c>
      <c r="AN1" t="s">
        <v>536</v>
      </c>
      <c r="AO1" t="s">
        <v>563</v>
      </c>
      <c r="AP1" t="s">
        <v>146</v>
      </c>
      <c r="AQ1" t="s">
        <v>567</v>
      </c>
      <c r="AR1" t="s">
        <v>146</v>
      </c>
      <c r="AS1" t="s">
        <v>540</v>
      </c>
      <c r="AT1" t="s">
        <v>571</v>
      </c>
      <c r="AU1" t="s">
        <v>146</v>
      </c>
      <c r="AV1" t="s">
        <v>575</v>
      </c>
      <c r="AW1" t="s">
        <v>575</v>
      </c>
      <c r="AX1" t="s">
        <v>578</v>
      </c>
      <c r="AY1" t="s">
        <v>580</v>
      </c>
    </row>
    <row r="2" spans="1:5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45348</v>
      </c>
      <c r="W2" s="28" t="s">
        <v>532</v>
      </c>
      <c r="X2" t="s">
        <v>369</v>
      </c>
      <c r="Y2" t="s">
        <v>148</v>
      </c>
      <c r="Z2" t="s">
        <v>358</v>
      </c>
      <c r="AA2" t="s">
        <v>148</v>
      </c>
      <c r="AB2" t="s">
        <v>542</v>
      </c>
      <c r="AC2" t="s">
        <v>544</v>
      </c>
      <c r="AD2" t="s">
        <v>369</v>
      </c>
      <c r="AE2" t="s">
        <v>544</v>
      </c>
      <c r="AF2" t="s">
        <v>549</v>
      </c>
      <c r="AG2" t="s">
        <v>148</v>
      </c>
      <c r="AH2" t="s">
        <v>532</v>
      </c>
      <c r="AI2" t="s">
        <v>149</v>
      </c>
      <c r="AJ2" t="s">
        <v>148</v>
      </c>
      <c r="AK2" t="s">
        <v>148</v>
      </c>
      <c r="AL2" t="s">
        <v>532</v>
      </c>
      <c r="AM2" t="s">
        <v>532</v>
      </c>
      <c r="AN2" t="s">
        <v>148</v>
      </c>
      <c r="AO2" t="s">
        <v>148</v>
      </c>
      <c r="AP2" t="s">
        <v>565</v>
      </c>
      <c r="AQ2" t="s">
        <v>148</v>
      </c>
      <c r="AR2" t="s">
        <v>532</v>
      </c>
      <c r="AS2" t="s">
        <v>148</v>
      </c>
      <c r="AT2" t="s">
        <v>148</v>
      </c>
      <c r="AU2" t="s">
        <v>573</v>
      </c>
      <c r="AV2" t="s">
        <v>148</v>
      </c>
      <c r="AW2" t="s">
        <v>148</v>
      </c>
      <c r="AX2" t="s">
        <v>146</v>
      </c>
      <c r="AY2" t="s">
        <v>148</v>
      </c>
    </row>
    <row r="3" spans="1:5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1.75</v>
      </c>
      <c r="K3" s="53">
        <v>81.509999999999991</v>
      </c>
      <c r="L3" s="53">
        <v>7.72</v>
      </c>
      <c r="M3" s="72">
        <v>0</v>
      </c>
      <c r="N3" s="71">
        <v>197.6</v>
      </c>
      <c r="O3" s="53">
        <v>136.94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7.72</v>
      </c>
      <c r="Y3">
        <v>0</v>
      </c>
      <c r="Z3">
        <v>0.39</v>
      </c>
      <c r="AA3">
        <v>0</v>
      </c>
      <c r="AB3">
        <v>20</v>
      </c>
      <c r="AC3">
        <v>0</v>
      </c>
      <c r="AD3">
        <v>0</v>
      </c>
      <c r="AE3">
        <v>0</v>
      </c>
      <c r="AF3">
        <v>25</v>
      </c>
      <c r="AG3">
        <v>4.82</v>
      </c>
      <c r="AH3">
        <v>0</v>
      </c>
      <c r="AI3">
        <v>1.75</v>
      </c>
      <c r="AJ3">
        <v>6.75</v>
      </c>
      <c r="AK3">
        <v>6.75</v>
      </c>
      <c r="AL3">
        <v>39.619999999999997</v>
      </c>
      <c r="AM3">
        <v>132.97999999999999</v>
      </c>
      <c r="AN3">
        <v>11.58</v>
      </c>
      <c r="AO3">
        <v>18.329999999999998</v>
      </c>
      <c r="AP3">
        <v>100</v>
      </c>
      <c r="AQ3">
        <v>5.79</v>
      </c>
      <c r="AR3">
        <v>16.940000000000001</v>
      </c>
      <c r="AS3">
        <v>8.1999999999999993</v>
      </c>
      <c r="AT3">
        <v>19.29</v>
      </c>
      <c r="AU3">
        <v>0</v>
      </c>
      <c r="AV3">
        <v>0</v>
      </c>
      <c r="AW3">
        <v>0</v>
      </c>
      <c r="AX3">
        <v>0</v>
      </c>
      <c r="AY3">
        <v>0</v>
      </c>
    </row>
    <row r="4" spans="1:51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1.75</v>
      </c>
      <c r="K4" s="46">
        <v>81.509999999999991</v>
      </c>
      <c r="L4" s="46">
        <v>7.72</v>
      </c>
      <c r="M4" s="74">
        <v>0</v>
      </c>
      <c r="N4" s="73">
        <v>197.6</v>
      </c>
      <c r="O4" s="46">
        <v>136.94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7.72</v>
      </c>
      <c r="Y4">
        <v>0</v>
      </c>
      <c r="Z4">
        <v>0.39</v>
      </c>
      <c r="AA4">
        <v>0</v>
      </c>
      <c r="AB4">
        <v>20</v>
      </c>
      <c r="AC4">
        <v>0</v>
      </c>
      <c r="AD4">
        <v>0</v>
      </c>
      <c r="AE4">
        <v>0</v>
      </c>
      <c r="AF4">
        <v>25</v>
      </c>
      <c r="AG4">
        <v>4.82</v>
      </c>
      <c r="AH4">
        <v>0</v>
      </c>
      <c r="AI4">
        <v>1.75</v>
      </c>
      <c r="AJ4">
        <v>6.75</v>
      </c>
      <c r="AK4">
        <v>6.75</v>
      </c>
      <c r="AL4">
        <v>39.619999999999997</v>
      </c>
      <c r="AM4">
        <v>132.97999999999999</v>
      </c>
      <c r="AN4">
        <v>11.58</v>
      </c>
      <c r="AO4">
        <v>18.329999999999998</v>
      </c>
      <c r="AP4">
        <v>100</v>
      </c>
      <c r="AQ4">
        <v>5.79</v>
      </c>
      <c r="AR4">
        <v>16.940000000000001</v>
      </c>
      <c r="AS4">
        <v>8.1999999999999993</v>
      </c>
      <c r="AT4">
        <v>19.29</v>
      </c>
      <c r="AU4">
        <v>0</v>
      </c>
      <c r="AV4">
        <v>0</v>
      </c>
      <c r="AW4">
        <v>0</v>
      </c>
      <c r="AX4">
        <v>0</v>
      </c>
      <c r="AY4">
        <v>0</v>
      </c>
    </row>
    <row r="5" spans="1:51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1.75</v>
      </c>
      <c r="K5" s="46">
        <v>81.509999999999991</v>
      </c>
      <c r="L5" s="46">
        <v>7.72</v>
      </c>
      <c r="M5" s="74">
        <v>0</v>
      </c>
      <c r="N5" s="73">
        <v>197.6</v>
      </c>
      <c r="O5" s="46">
        <v>136.94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7.72</v>
      </c>
      <c r="Y5">
        <v>0</v>
      </c>
      <c r="Z5">
        <v>0.39</v>
      </c>
      <c r="AA5">
        <v>0</v>
      </c>
      <c r="AB5">
        <v>20</v>
      </c>
      <c r="AC5">
        <v>0</v>
      </c>
      <c r="AD5">
        <v>0</v>
      </c>
      <c r="AE5">
        <v>0</v>
      </c>
      <c r="AF5">
        <v>25</v>
      </c>
      <c r="AG5">
        <v>4.82</v>
      </c>
      <c r="AH5">
        <v>0</v>
      </c>
      <c r="AI5">
        <v>1.75</v>
      </c>
      <c r="AJ5">
        <v>6.75</v>
      </c>
      <c r="AK5">
        <v>6.75</v>
      </c>
      <c r="AL5">
        <v>39.619999999999997</v>
      </c>
      <c r="AM5">
        <v>132.97999999999999</v>
      </c>
      <c r="AN5">
        <v>11.58</v>
      </c>
      <c r="AO5">
        <v>18.329999999999998</v>
      </c>
      <c r="AP5">
        <v>100</v>
      </c>
      <c r="AQ5">
        <v>5.79</v>
      </c>
      <c r="AR5">
        <v>16.940000000000001</v>
      </c>
      <c r="AS5">
        <v>8.1999999999999993</v>
      </c>
      <c r="AT5">
        <v>19.29</v>
      </c>
      <c r="AU5">
        <v>0</v>
      </c>
      <c r="AV5">
        <v>0</v>
      </c>
      <c r="AW5">
        <v>0</v>
      </c>
      <c r="AX5">
        <v>0</v>
      </c>
      <c r="AY5">
        <v>0</v>
      </c>
    </row>
    <row r="6" spans="1:51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1.75</v>
      </c>
      <c r="K6" s="46">
        <v>81.509999999999991</v>
      </c>
      <c r="L6" s="46">
        <v>7.72</v>
      </c>
      <c r="M6" s="74">
        <v>0</v>
      </c>
      <c r="N6" s="73">
        <v>197.6</v>
      </c>
      <c r="O6" s="46">
        <v>136.94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7.72</v>
      </c>
      <c r="Y6">
        <v>0</v>
      </c>
      <c r="Z6">
        <v>0.39</v>
      </c>
      <c r="AA6">
        <v>0</v>
      </c>
      <c r="AB6">
        <v>20</v>
      </c>
      <c r="AC6">
        <v>0</v>
      </c>
      <c r="AD6">
        <v>0</v>
      </c>
      <c r="AE6">
        <v>0</v>
      </c>
      <c r="AF6">
        <v>25</v>
      </c>
      <c r="AG6">
        <v>4.82</v>
      </c>
      <c r="AH6">
        <v>0</v>
      </c>
      <c r="AI6">
        <v>1.75</v>
      </c>
      <c r="AJ6">
        <v>6.75</v>
      </c>
      <c r="AK6">
        <v>6.75</v>
      </c>
      <c r="AL6">
        <v>39.619999999999997</v>
      </c>
      <c r="AM6">
        <v>132.97999999999999</v>
      </c>
      <c r="AN6">
        <v>11.58</v>
      </c>
      <c r="AO6">
        <v>18.329999999999998</v>
      </c>
      <c r="AP6">
        <v>100</v>
      </c>
      <c r="AQ6">
        <v>5.79</v>
      </c>
      <c r="AR6">
        <v>16.940000000000001</v>
      </c>
      <c r="AS6">
        <v>8.1999999999999993</v>
      </c>
      <c r="AT6">
        <v>19.29</v>
      </c>
      <c r="AU6">
        <v>0</v>
      </c>
      <c r="AV6">
        <v>0</v>
      </c>
      <c r="AW6">
        <v>0</v>
      </c>
      <c r="AX6">
        <v>0</v>
      </c>
      <c r="AY6">
        <v>0</v>
      </c>
    </row>
    <row r="7" spans="1:51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1.75</v>
      </c>
      <c r="K7" s="46">
        <v>81.509999999999991</v>
      </c>
      <c r="L7" s="46">
        <v>7.72</v>
      </c>
      <c r="M7" s="74">
        <v>0</v>
      </c>
      <c r="N7" s="73">
        <v>197.6</v>
      </c>
      <c r="O7" s="46">
        <v>136.94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7.72</v>
      </c>
      <c r="Y7">
        <v>0</v>
      </c>
      <c r="Z7">
        <v>0.39</v>
      </c>
      <c r="AA7">
        <v>0</v>
      </c>
      <c r="AB7">
        <v>20</v>
      </c>
      <c r="AC7">
        <v>0</v>
      </c>
      <c r="AD7">
        <v>0</v>
      </c>
      <c r="AE7">
        <v>0</v>
      </c>
      <c r="AF7">
        <v>25</v>
      </c>
      <c r="AG7">
        <v>4.82</v>
      </c>
      <c r="AH7">
        <v>0</v>
      </c>
      <c r="AI7">
        <v>1.75</v>
      </c>
      <c r="AJ7">
        <v>6.75</v>
      </c>
      <c r="AK7">
        <v>6.75</v>
      </c>
      <c r="AL7">
        <v>39.619999999999997</v>
      </c>
      <c r="AM7">
        <v>132.97999999999999</v>
      </c>
      <c r="AN7">
        <v>11.58</v>
      </c>
      <c r="AO7">
        <v>18.329999999999998</v>
      </c>
      <c r="AP7">
        <v>100</v>
      </c>
      <c r="AQ7">
        <v>5.79</v>
      </c>
      <c r="AR7">
        <v>16.940000000000001</v>
      </c>
      <c r="AS7">
        <v>8.1999999999999993</v>
      </c>
      <c r="AT7">
        <v>19.29</v>
      </c>
      <c r="AU7">
        <v>0</v>
      </c>
      <c r="AV7">
        <v>0</v>
      </c>
      <c r="AW7">
        <v>0</v>
      </c>
      <c r="AX7">
        <v>0</v>
      </c>
      <c r="AY7">
        <v>0</v>
      </c>
    </row>
    <row r="8" spans="1:51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1.75</v>
      </c>
      <c r="K8" s="46">
        <v>81.509999999999991</v>
      </c>
      <c r="L8" s="46">
        <v>7.72</v>
      </c>
      <c r="M8" s="74">
        <v>0</v>
      </c>
      <c r="N8" s="73">
        <v>197.6</v>
      </c>
      <c r="O8" s="46">
        <v>136.94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7.72</v>
      </c>
      <c r="Y8">
        <v>0</v>
      </c>
      <c r="Z8">
        <v>0.39</v>
      </c>
      <c r="AA8">
        <v>0</v>
      </c>
      <c r="AB8">
        <v>20</v>
      </c>
      <c r="AC8">
        <v>0</v>
      </c>
      <c r="AD8">
        <v>0</v>
      </c>
      <c r="AE8">
        <v>0</v>
      </c>
      <c r="AF8">
        <v>25</v>
      </c>
      <c r="AG8">
        <v>4.82</v>
      </c>
      <c r="AH8">
        <v>0</v>
      </c>
      <c r="AI8">
        <v>1.75</v>
      </c>
      <c r="AJ8">
        <v>6.75</v>
      </c>
      <c r="AK8">
        <v>6.75</v>
      </c>
      <c r="AL8">
        <v>39.619999999999997</v>
      </c>
      <c r="AM8">
        <v>132.97999999999999</v>
      </c>
      <c r="AN8">
        <v>11.58</v>
      </c>
      <c r="AO8">
        <v>18.329999999999998</v>
      </c>
      <c r="AP8">
        <v>100</v>
      </c>
      <c r="AQ8">
        <v>5.79</v>
      </c>
      <c r="AR8">
        <v>16.940000000000001</v>
      </c>
      <c r="AS8">
        <v>8.1999999999999993</v>
      </c>
      <c r="AT8">
        <v>19.29</v>
      </c>
      <c r="AU8">
        <v>0</v>
      </c>
      <c r="AV8">
        <v>0</v>
      </c>
      <c r="AW8">
        <v>0</v>
      </c>
      <c r="AX8">
        <v>0</v>
      </c>
      <c r="AY8">
        <v>0</v>
      </c>
    </row>
    <row r="9" spans="1:51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1.75</v>
      </c>
      <c r="K9" s="46">
        <v>81.509999999999991</v>
      </c>
      <c r="L9" s="46">
        <v>7.72</v>
      </c>
      <c r="M9" s="74">
        <v>0</v>
      </c>
      <c r="N9" s="73">
        <v>197.6</v>
      </c>
      <c r="O9" s="46">
        <v>136.94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7.72</v>
      </c>
      <c r="Y9">
        <v>0</v>
      </c>
      <c r="Z9">
        <v>0.39</v>
      </c>
      <c r="AA9">
        <v>0</v>
      </c>
      <c r="AB9">
        <v>20</v>
      </c>
      <c r="AC9">
        <v>0</v>
      </c>
      <c r="AD9">
        <v>0</v>
      </c>
      <c r="AE9">
        <v>0</v>
      </c>
      <c r="AF9">
        <v>25</v>
      </c>
      <c r="AG9">
        <v>4.82</v>
      </c>
      <c r="AH9">
        <v>0</v>
      </c>
      <c r="AI9">
        <v>1.75</v>
      </c>
      <c r="AJ9">
        <v>6.75</v>
      </c>
      <c r="AK9">
        <v>6.75</v>
      </c>
      <c r="AL9">
        <v>39.619999999999997</v>
      </c>
      <c r="AM9">
        <v>132.97999999999999</v>
      </c>
      <c r="AN9">
        <v>11.58</v>
      </c>
      <c r="AO9">
        <v>18.329999999999998</v>
      </c>
      <c r="AP9">
        <v>100</v>
      </c>
      <c r="AQ9">
        <v>5.79</v>
      </c>
      <c r="AR9">
        <v>16.940000000000001</v>
      </c>
      <c r="AS9">
        <v>8.1999999999999993</v>
      </c>
      <c r="AT9">
        <v>19.29</v>
      </c>
      <c r="AU9">
        <v>0</v>
      </c>
      <c r="AV9">
        <v>0</v>
      </c>
      <c r="AW9">
        <v>0</v>
      </c>
      <c r="AX9">
        <v>0</v>
      </c>
      <c r="AY9">
        <v>0</v>
      </c>
    </row>
    <row r="10" spans="1:51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1.75</v>
      </c>
      <c r="K10" s="46">
        <v>81.509999999999991</v>
      </c>
      <c r="L10" s="46">
        <v>7.72</v>
      </c>
      <c r="M10" s="74">
        <v>0</v>
      </c>
      <c r="N10" s="73">
        <v>197.6</v>
      </c>
      <c r="O10" s="46">
        <v>136.94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7.72</v>
      </c>
      <c r="Y10">
        <v>0</v>
      </c>
      <c r="Z10">
        <v>0.39</v>
      </c>
      <c r="AA10">
        <v>0</v>
      </c>
      <c r="AB10">
        <v>20</v>
      </c>
      <c r="AC10">
        <v>0</v>
      </c>
      <c r="AD10">
        <v>0</v>
      </c>
      <c r="AE10">
        <v>0</v>
      </c>
      <c r="AF10">
        <v>25</v>
      </c>
      <c r="AG10">
        <v>4.82</v>
      </c>
      <c r="AH10">
        <v>0</v>
      </c>
      <c r="AI10">
        <v>1.75</v>
      </c>
      <c r="AJ10">
        <v>6.75</v>
      </c>
      <c r="AK10">
        <v>6.75</v>
      </c>
      <c r="AL10">
        <v>39.619999999999997</v>
      </c>
      <c r="AM10">
        <v>132.97999999999999</v>
      </c>
      <c r="AN10">
        <v>11.58</v>
      </c>
      <c r="AO10">
        <v>18.329999999999998</v>
      </c>
      <c r="AP10">
        <v>100</v>
      </c>
      <c r="AQ10">
        <v>5.79</v>
      </c>
      <c r="AR10">
        <v>16.940000000000001</v>
      </c>
      <c r="AS10">
        <v>8.1999999999999993</v>
      </c>
      <c r="AT10">
        <v>19.29</v>
      </c>
      <c r="AU10">
        <v>0</v>
      </c>
      <c r="AV10">
        <v>0</v>
      </c>
      <c r="AW10">
        <v>0</v>
      </c>
      <c r="AX10">
        <v>0</v>
      </c>
      <c r="AY10">
        <v>0</v>
      </c>
    </row>
    <row r="11" spans="1:51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1.84</v>
      </c>
      <c r="K11" s="46">
        <v>81.509999999999991</v>
      </c>
      <c r="L11" s="46">
        <v>7.72</v>
      </c>
      <c r="M11" s="74">
        <v>0</v>
      </c>
      <c r="N11" s="73">
        <v>197.6</v>
      </c>
      <c r="O11" s="46">
        <v>136.94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7.72</v>
      </c>
      <c r="Y11">
        <v>0</v>
      </c>
      <c r="Z11">
        <v>0.39</v>
      </c>
      <c r="AA11">
        <v>0</v>
      </c>
      <c r="AB11">
        <v>20</v>
      </c>
      <c r="AC11">
        <v>0</v>
      </c>
      <c r="AD11">
        <v>0</v>
      </c>
      <c r="AE11">
        <v>0</v>
      </c>
      <c r="AF11">
        <v>25</v>
      </c>
      <c r="AG11">
        <v>4.82</v>
      </c>
      <c r="AH11">
        <v>0</v>
      </c>
      <c r="AI11">
        <v>1.84</v>
      </c>
      <c r="AJ11">
        <v>6.75</v>
      </c>
      <c r="AK11">
        <v>6.75</v>
      </c>
      <c r="AL11">
        <v>39.619999999999997</v>
      </c>
      <c r="AM11">
        <v>132.97999999999999</v>
      </c>
      <c r="AN11">
        <v>11.58</v>
      </c>
      <c r="AO11">
        <v>18.329999999999998</v>
      </c>
      <c r="AP11">
        <v>100</v>
      </c>
      <c r="AQ11">
        <v>5.79</v>
      </c>
      <c r="AR11">
        <v>16.940000000000001</v>
      </c>
      <c r="AS11">
        <v>8.1999999999999993</v>
      </c>
      <c r="AT11">
        <v>19.29</v>
      </c>
      <c r="AU11">
        <v>0</v>
      </c>
      <c r="AV11">
        <v>0</v>
      </c>
      <c r="AW11">
        <v>0</v>
      </c>
      <c r="AX11">
        <v>0</v>
      </c>
      <c r="AY11">
        <v>0</v>
      </c>
    </row>
    <row r="12" spans="1:51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1.84</v>
      </c>
      <c r="K12" s="46">
        <v>81.509999999999991</v>
      </c>
      <c r="L12" s="46">
        <v>7.72</v>
      </c>
      <c r="M12" s="74">
        <v>0</v>
      </c>
      <c r="N12" s="73">
        <v>197.6</v>
      </c>
      <c r="O12" s="46">
        <v>136.94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7.72</v>
      </c>
      <c r="Y12">
        <v>0</v>
      </c>
      <c r="Z12">
        <v>0.39</v>
      </c>
      <c r="AA12">
        <v>0</v>
      </c>
      <c r="AB12">
        <v>20</v>
      </c>
      <c r="AC12">
        <v>0</v>
      </c>
      <c r="AD12">
        <v>0</v>
      </c>
      <c r="AE12">
        <v>0</v>
      </c>
      <c r="AF12">
        <v>25</v>
      </c>
      <c r="AG12">
        <v>4.82</v>
      </c>
      <c r="AH12">
        <v>0</v>
      </c>
      <c r="AI12">
        <v>1.84</v>
      </c>
      <c r="AJ12">
        <v>6.75</v>
      </c>
      <c r="AK12">
        <v>6.75</v>
      </c>
      <c r="AL12">
        <v>39.619999999999997</v>
      </c>
      <c r="AM12">
        <v>132.97999999999999</v>
      </c>
      <c r="AN12">
        <v>11.58</v>
      </c>
      <c r="AO12">
        <v>18.329999999999998</v>
      </c>
      <c r="AP12">
        <v>100</v>
      </c>
      <c r="AQ12">
        <v>5.79</v>
      </c>
      <c r="AR12">
        <v>16.940000000000001</v>
      </c>
      <c r="AS12">
        <v>8.1999999999999993</v>
      </c>
      <c r="AT12">
        <v>19.29</v>
      </c>
      <c r="AU12">
        <v>0</v>
      </c>
      <c r="AV12">
        <v>0</v>
      </c>
      <c r="AW12">
        <v>0</v>
      </c>
      <c r="AX12">
        <v>0</v>
      </c>
      <c r="AY12">
        <v>0</v>
      </c>
    </row>
    <row r="13" spans="1:51">
      <c r="A13" t="s">
        <v>242</v>
      </c>
      <c r="G13" t="s">
        <v>55</v>
      </c>
      <c r="H13" s="73">
        <v>0.39</v>
      </c>
      <c r="I13" s="46">
        <v>0</v>
      </c>
      <c r="J13" s="46">
        <v>1.84</v>
      </c>
      <c r="K13" s="46">
        <v>81.509999999999991</v>
      </c>
      <c r="L13" s="46">
        <v>7.72</v>
      </c>
      <c r="M13" s="74">
        <v>0</v>
      </c>
      <c r="N13" s="73">
        <v>197.6</v>
      </c>
      <c r="O13" s="46">
        <v>136.94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7.72</v>
      </c>
      <c r="Y13">
        <v>0</v>
      </c>
      <c r="Z13">
        <v>0.39</v>
      </c>
      <c r="AA13">
        <v>0</v>
      </c>
      <c r="AB13">
        <v>20</v>
      </c>
      <c r="AC13">
        <v>0</v>
      </c>
      <c r="AD13">
        <v>0</v>
      </c>
      <c r="AE13">
        <v>0</v>
      </c>
      <c r="AF13">
        <v>25</v>
      </c>
      <c r="AG13">
        <v>4.82</v>
      </c>
      <c r="AH13">
        <v>0</v>
      </c>
      <c r="AI13">
        <v>1.84</v>
      </c>
      <c r="AJ13">
        <v>6.75</v>
      </c>
      <c r="AK13">
        <v>6.75</v>
      </c>
      <c r="AL13">
        <v>39.619999999999997</v>
      </c>
      <c r="AM13">
        <v>132.97999999999999</v>
      </c>
      <c r="AN13">
        <v>11.58</v>
      </c>
      <c r="AO13">
        <v>18.329999999999998</v>
      </c>
      <c r="AP13">
        <v>100</v>
      </c>
      <c r="AQ13">
        <v>5.79</v>
      </c>
      <c r="AR13">
        <v>16.940000000000001</v>
      </c>
      <c r="AS13">
        <v>8.1999999999999993</v>
      </c>
      <c r="AT13">
        <v>19.29</v>
      </c>
      <c r="AU13">
        <v>0</v>
      </c>
      <c r="AV13">
        <v>0</v>
      </c>
      <c r="AW13">
        <v>0</v>
      </c>
      <c r="AX13">
        <v>0</v>
      </c>
      <c r="AY13">
        <v>0</v>
      </c>
    </row>
    <row r="14" spans="1:51">
      <c r="A14" t="s">
        <v>243</v>
      </c>
      <c r="G14" t="s">
        <v>56</v>
      </c>
      <c r="H14" s="73">
        <v>0.39</v>
      </c>
      <c r="I14" s="46">
        <v>0</v>
      </c>
      <c r="J14" s="46">
        <v>1.84</v>
      </c>
      <c r="K14" s="46">
        <v>81.509999999999991</v>
      </c>
      <c r="L14" s="46">
        <v>7.72</v>
      </c>
      <c r="M14" s="74">
        <v>0</v>
      </c>
      <c r="N14" s="73">
        <v>197.6</v>
      </c>
      <c r="O14" s="46">
        <v>136.94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7.72</v>
      </c>
      <c r="Y14">
        <v>0</v>
      </c>
      <c r="Z14">
        <v>0.39</v>
      </c>
      <c r="AA14">
        <v>0</v>
      </c>
      <c r="AB14">
        <v>20</v>
      </c>
      <c r="AC14">
        <v>0</v>
      </c>
      <c r="AD14">
        <v>0</v>
      </c>
      <c r="AE14">
        <v>0</v>
      </c>
      <c r="AF14">
        <v>25</v>
      </c>
      <c r="AG14">
        <v>4.82</v>
      </c>
      <c r="AH14">
        <v>0</v>
      </c>
      <c r="AI14">
        <v>1.84</v>
      </c>
      <c r="AJ14">
        <v>6.75</v>
      </c>
      <c r="AK14">
        <v>6.75</v>
      </c>
      <c r="AL14">
        <v>39.619999999999997</v>
      </c>
      <c r="AM14">
        <v>132.97999999999999</v>
      </c>
      <c r="AN14">
        <v>11.58</v>
      </c>
      <c r="AO14">
        <v>18.329999999999998</v>
      </c>
      <c r="AP14">
        <v>100</v>
      </c>
      <c r="AQ14">
        <v>5.79</v>
      </c>
      <c r="AR14">
        <v>16.940000000000001</v>
      </c>
      <c r="AS14">
        <v>8.1999999999999993</v>
      </c>
      <c r="AT14">
        <v>19.29</v>
      </c>
      <c r="AU14">
        <v>0</v>
      </c>
      <c r="AV14">
        <v>0</v>
      </c>
      <c r="AW14">
        <v>0</v>
      </c>
      <c r="AX14">
        <v>0</v>
      </c>
      <c r="AY14">
        <v>0</v>
      </c>
    </row>
    <row r="15" spans="1:51">
      <c r="A15" t="s">
        <v>244</v>
      </c>
      <c r="G15" t="s">
        <v>57</v>
      </c>
      <c r="H15" s="73">
        <v>0.39</v>
      </c>
      <c r="I15" s="46">
        <v>0</v>
      </c>
      <c r="J15" s="46">
        <v>1.75</v>
      </c>
      <c r="K15" s="46">
        <v>81.509999999999991</v>
      </c>
      <c r="L15" s="46">
        <v>7.72</v>
      </c>
      <c r="M15" s="74">
        <v>0</v>
      </c>
      <c r="N15" s="73">
        <v>197.6</v>
      </c>
      <c r="O15" s="46">
        <v>136.94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7.72</v>
      </c>
      <c r="Y15">
        <v>0</v>
      </c>
      <c r="Z15">
        <v>0.39</v>
      </c>
      <c r="AA15">
        <v>0</v>
      </c>
      <c r="AB15">
        <v>20</v>
      </c>
      <c r="AC15">
        <v>0</v>
      </c>
      <c r="AD15">
        <v>0</v>
      </c>
      <c r="AE15">
        <v>0</v>
      </c>
      <c r="AF15">
        <v>25</v>
      </c>
      <c r="AG15">
        <v>4.82</v>
      </c>
      <c r="AH15">
        <v>0</v>
      </c>
      <c r="AI15">
        <v>1.75</v>
      </c>
      <c r="AJ15">
        <v>6.75</v>
      </c>
      <c r="AK15">
        <v>6.75</v>
      </c>
      <c r="AL15">
        <v>39.619999999999997</v>
      </c>
      <c r="AM15">
        <v>132.97999999999999</v>
      </c>
      <c r="AN15">
        <v>11.58</v>
      </c>
      <c r="AO15">
        <v>18.329999999999998</v>
      </c>
      <c r="AP15">
        <v>100</v>
      </c>
      <c r="AQ15">
        <v>5.79</v>
      </c>
      <c r="AR15">
        <v>16.940000000000001</v>
      </c>
      <c r="AS15">
        <v>8.1999999999999993</v>
      </c>
      <c r="AT15">
        <v>19.29</v>
      </c>
      <c r="AU15">
        <v>0</v>
      </c>
      <c r="AV15">
        <v>0</v>
      </c>
      <c r="AW15">
        <v>0</v>
      </c>
      <c r="AX15">
        <v>0</v>
      </c>
      <c r="AY15">
        <v>0</v>
      </c>
    </row>
    <row r="16" spans="1:51">
      <c r="A16" t="s">
        <v>245</v>
      </c>
      <c r="G16" t="s">
        <v>58</v>
      </c>
      <c r="H16" s="73">
        <v>0.39</v>
      </c>
      <c r="I16" s="46">
        <v>0</v>
      </c>
      <c r="J16" s="46">
        <v>1.75</v>
      </c>
      <c r="K16" s="46">
        <v>81.509999999999991</v>
      </c>
      <c r="L16" s="46">
        <v>7.72</v>
      </c>
      <c r="M16" s="74">
        <v>0</v>
      </c>
      <c r="N16" s="73">
        <v>197.6</v>
      </c>
      <c r="O16" s="46">
        <v>136.94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7.72</v>
      </c>
      <c r="Y16">
        <v>0</v>
      </c>
      <c r="Z16">
        <v>0.39</v>
      </c>
      <c r="AA16">
        <v>0</v>
      </c>
      <c r="AB16">
        <v>20</v>
      </c>
      <c r="AC16">
        <v>0</v>
      </c>
      <c r="AD16">
        <v>0</v>
      </c>
      <c r="AE16">
        <v>0</v>
      </c>
      <c r="AF16">
        <v>25</v>
      </c>
      <c r="AG16">
        <v>4.82</v>
      </c>
      <c r="AH16">
        <v>0</v>
      </c>
      <c r="AI16">
        <v>1.75</v>
      </c>
      <c r="AJ16">
        <v>6.75</v>
      </c>
      <c r="AK16">
        <v>6.75</v>
      </c>
      <c r="AL16">
        <v>39.619999999999997</v>
      </c>
      <c r="AM16">
        <v>132.97999999999999</v>
      </c>
      <c r="AN16">
        <v>11.58</v>
      </c>
      <c r="AO16">
        <v>18.329999999999998</v>
      </c>
      <c r="AP16">
        <v>100</v>
      </c>
      <c r="AQ16">
        <v>5.79</v>
      </c>
      <c r="AR16">
        <v>16.940000000000001</v>
      </c>
      <c r="AS16">
        <v>8.1999999999999993</v>
      </c>
      <c r="AT16">
        <v>19.29</v>
      </c>
      <c r="AU16">
        <v>0</v>
      </c>
      <c r="AV16">
        <v>0</v>
      </c>
      <c r="AW16">
        <v>0</v>
      </c>
      <c r="AX16">
        <v>0</v>
      </c>
      <c r="AY16">
        <v>0</v>
      </c>
    </row>
    <row r="17" spans="1:51">
      <c r="A17" t="s">
        <v>246</v>
      </c>
      <c r="G17" t="s">
        <v>59</v>
      </c>
      <c r="H17" s="73">
        <v>0.39</v>
      </c>
      <c r="I17" s="46">
        <v>0</v>
      </c>
      <c r="J17" s="46">
        <v>1.75</v>
      </c>
      <c r="K17" s="46">
        <v>81.509999999999991</v>
      </c>
      <c r="L17" s="46">
        <v>7.72</v>
      </c>
      <c r="M17" s="74">
        <v>0</v>
      </c>
      <c r="N17" s="73">
        <v>197.6</v>
      </c>
      <c r="O17" s="46">
        <v>136.94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7.72</v>
      </c>
      <c r="Y17">
        <v>0</v>
      </c>
      <c r="Z17">
        <v>0.39</v>
      </c>
      <c r="AA17">
        <v>0</v>
      </c>
      <c r="AB17">
        <v>20</v>
      </c>
      <c r="AC17">
        <v>0</v>
      </c>
      <c r="AD17">
        <v>0</v>
      </c>
      <c r="AE17">
        <v>0</v>
      </c>
      <c r="AF17">
        <v>25</v>
      </c>
      <c r="AG17">
        <v>4.82</v>
      </c>
      <c r="AH17">
        <v>0</v>
      </c>
      <c r="AI17">
        <v>1.75</v>
      </c>
      <c r="AJ17">
        <v>6.75</v>
      </c>
      <c r="AK17">
        <v>6.75</v>
      </c>
      <c r="AL17">
        <v>39.619999999999997</v>
      </c>
      <c r="AM17">
        <v>132.97999999999999</v>
      </c>
      <c r="AN17">
        <v>11.58</v>
      </c>
      <c r="AO17">
        <v>18.329999999999998</v>
      </c>
      <c r="AP17">
        <v>100</v>
      </c>
      <c r="AQ17">
        <v>5.79</v>
      </c>
      <c r="AR17">
        <v>16.940000000000001</v>
      </c>
      <c r="AS17">
        <v>8.1999999999999993</v>
      </c>
      <c r="AT17">
        <v>19.29</v>
      </c>
      <c r="AU17">
        <v>0</v>
      </c>
      <c r="AV17">
        <v>0</v>
      </c>
      <c r="AW17">
        <v>0</v>
      </c>
      <c r="AX17">
        <v>0</v>
      </c>
      <c r="AY17">
        <v>0</v>
      </c>
    </row>
    <row r="18" spans="1:51">
      <c r="A18" t="s">
        <v>247</v>
      </c>
      <c r="G18" t="s">
        <v>60</v>
      </c>
      <c r="H18" s="73">
        <v>0.39</v>
      </c>
      <c r="I18" s="46">
        <v>0</v>
      </c>
      <c r="J18" s="46">
        <v>1.75</v>
      </c>
      <c r="K18" s="46">
        <v>81.509999999999991</v>
      </c>
      <c r="L18" s="46">
        <v>7.72</v>
      </c>
      <c r="M18" s="74">
        <v>0</v>
      </c>
      <c r="N18" s="73">
        <v>197.6</v>
      </c>
      <c r="O18" s="46">
        <v>136.94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7.72</v>
      </c>
      <c r="Y18">
        <v>0</v>
      </c>
      <c r="Z18">
        <v>0.39</v>
      </c>
      <c r="AA18">
        <v>0</v>
      </c>
      <c r="AB18">
        <v>20</v>
      </c>
      <c r="AC18">
        <v>0</v>
      </c>
      <c r="AD18">
        <v>0</v>
      </c>
      <c r="AE18">
        <v>0</v>
      </c>
      <c r="AF18">
        <v>25</v>
      </c>
      <c r="AG18">
        <v>4.82</v>
      </c>
      <c r="AH18">
        <v>0</v>
      </c>
      <c r="AI18">
        <v>1.75</v>
      </c>
      <c r="AJ18">
        <v>6.75</v>
      </c>
      <c r="AK18">
        <v>6.75</v>
      </c>
      <c r="AL18">
        <v>39.619999999999997</v>
      </c>
      <c r="AM18">
        <v>132.97999999999999</v>
      </c>
      <c r="AN18">
        <v>11.58</v>
      </c>
      <c r="AO18">
        <v>18.329999999999998</v>
      </c>
      <c r="AP18">
        <v>100</v>
      </c>
      <c r="AQ18">
        <v>5.79</v>
      </c>
      <c r="AR18">
        <v>16.940000000000001</v>
      </c>
      <c r="AS18">
        <v>8.1999999999999993</v>
      </c>
      <c r="AT18">
        <v>19.29</v>
      </c>
      <c r="AU18">
        <v>0</v>
      </c>
      <c r="AV18">
        <v>0</v>
      </c>
      <c r="AW18">
        <v>0</v>
      </c>
      <c r="AX18">
        <v>0</v>
      </c>
      <c r="AY18">
        <v>0</v>
      </c>
    </row>
    <row r="19" spans="1:51">
      <c r="A19" t="s">
        <v>261</v>
      </c>
      <c r="G19" t="s">
        <v>61</v>
      </c>
      <c r="H19" s="73">
        <v>0.39</v>
      </c>
      <c r="I19" s="46">
        <v>0</v>
      </c>
      <c r="J19" s="46">
        <v>1.75</v>
      </c>
      <c r="K19" s="46">
        <v>81.509999999999991</v>
      </c>
      <c r="L19" s="46">
        <v>7.72</v>
      </c>
      <c r="M19" s="74">
        <v>0</v>
      </c>
      <c r="N19" s="73">
        <v>197.6</v>
      </c>
      <c r="O19" s="46">
        <v>136.94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7.72</v>
      </c>
      <c r="Y19">
        <v>0</v>
      </c>
      <c r="Z19">
        <v>0.39</v>
      </c>
      <c r="AA19">
        <v>0</v>
      </c>
      <c r="AB19">
        <v>20</v>
      </c>
      <c r="AC19">
        <v>0</v>
      </c>
      <c r="AD19">
        <v>0</v>
      </c>
      <c r="AE19">
        <v>0</v>
      </c>
      <c r="AF19">
        <v>25</v>
      </c>
      <c r="AG19">
        <v>4.82</v>
      </c>
      <c r="AH19">
        <v>0</v>
      </c>
      <c r="AI19">
        <v>1.75</v>
      </c>
      <c r="AJ19">
        <v>6.75</v>
      </c>
      <c r="AK19">
        <v>6.75</v>
      </c>
      <c r="AL19">
        <v>39.619999999999997</v>
      </c>
      <c r="AM19">
        <v>132.97999999999999</v>
      </c>
      <c r="AN19">
        <v>11.58</v>
      </c>
      <c r="AO19">
        <v>18.329999999999998</v>
      </c>
      <c r="AP19">
        <v>100</v>
      </c>
      <c r="AQ19">
        <v>5.79</v>
      </c>
      <c r="AR19">
        <v>16.940000000000001</v>
      </c>
      <c r="AS19">
        <v>8.1999999999999993</v>
      </c>
      <c r="AT19">
        <v>19.29</v>
      </c>
      <c r="AU19">
        <v>0</v>
      </c>
      <c r="AV19">
        <v>0</v>
      </c>
      <c r="AW19">
        <v>0</v>
      </c>
      <c r="AX19">
        <v>0</v>
      </c>
      <c r="AY19">
        <v>0</v>
      </c>
    </row>
    <row r="20" spans="1:51">
      <c r="A20" t="s">
        <v>262</v>
      </c>
      <c r="G20" t="s">
        <v>62</v>
      </c>
      <c r="H20" s="73">
        <v>0.39</v>
      </c>
      <c r="I20" s="46">
        <v>0</v>
      </c>
      <c r="J20" s="46">
        <v>1.75</v>
      </c>
      <c r="K20" s="46">
        <v>81.509999999999991</v>
      </c>
      <c r="L20" s="46">
        <v>7.72</v>
      </c>
      <c r="M20" s="74">
        <v>0</v>
      </c>
      <c r="N20" s="73">
        <v>197.6</v>
      </c>
      <c r="O20" s="46">
        <v>136.94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7.72</v>
      </c>
      <c r="Y20">
        <v>0</v>
      </c>
      <c r="Z20">
        <v>0.39</v>
      </c>
      <c r="AA20">
        <v>0</v>
      </c>
      <c r="AB20">
        <v>20</v>
      </c>
      <c r="AC20">
        <v>0</v>
      </c>
      <c r="AD20">
        <v>0</v>
      </c>
      <c r="AE20">
        <v>0</v>
      </c>
      <c r="AF20">
        <v>25</v>
      </c>
      <c r="AG20">
        <v>4.82</v>
      </c>
      <c r="AH20">
        <v>0</v>
      </c>
      <c r="AI20">
        <v>1.75</v>
      </c>
      <c r="AJ20">
        <v>6.75</v>
      </c>
      <c r="AK20">
        <v>6.75</v>
      </c>
      <c r="AL20">
        <v>39.619999999999997</v>
      </c>
      <c r="AM20">
        <v>132.97999999999999</v>
      </c>
      <c r="AN20">
        <v>11.58</v>
      </c>
      <c r="AO20">
        <v>18.329999999999998</v>
      </c>
      <c r="AP20">
        <v>100</v>
      </c>
      <c r="AQ20">
        <v>5.79</v>
      </c>
      <c r="AR20">
        <v>16.940000000000001</v>
      </c>
      <c r="AS20">
        <v>8.1999999999999993</v>
      </c>
      <c r="AT20">
        <v>19.29</v>
      </c>
      <c r="AU20">
        <v>0</v>
      </c>
      <c r="AV20">
        <v>0</v>
      </c>
      <c r="AW20">
        <v>0</v>
      </c>
      <c r="AX20">
        <v>0</v>
      </c>
      <c r="AY20">
        <v>0</v>
      </c>
    </row>
    <row r="21" spans="1:51">
      <c r="A21" t="s">
        <v>248</v>
      </c>
      <c r="G21" t="s">
        <v>63</v>
      </c>
      <c r="H21" s="73">
        <v>0.39</v>
      </c>
      <c r="I21" s="46">
        <v>0</v>
      </c>
      <c r="J21" s="46">
        <v>1.75</v>
      </c>
      <c r="K21" s="46">
        <v>81.509999999999991</v>
      </c>
      <c r="L21" s="46">
        <v>7.72</v>
      </c>
      <c r="M21" s="74">
        <v>0</v>
      </c>
      <c r="N21" s="73">
        <v>197.6</v>
      </c>
      <c r="O21" s="46">
        <v>136.94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7.72</v>
      </c>
      <c r="Y21">
        <v>0</v>
      </c>
      <c r="Z21">
        <v>0.39</v>
      </c>
      <c r="AA21">
        <v>0</v>
      </c>
      <c r="AB21">
        <v>20</v>
      </c>
      <c r="AC21">
        <v>0</v>
      </c>
      <c r="AD21">
        <v>0</v>
      </c>
      <c r="AE21">
        <v>0</v>
      </c>
      <c r="AF21">
        <v>25</v>
      </c>
      <c r="AG21">
        <v>4.82</v>
      </c>
      <c r="AH21">
        <v>0</v>
      </c>
      <c r="AI21">
        <v>1.75</v>
      </c>
      <c r="AJ21">
        <v>6.75</v>
      </c>
      <c r="AK21">
        <v>6.75</v>
      </c>
      <c r="AL21">
        <v>39.619999999999997</v>
      </c>
      <c r="AM21">
        <v>132.97999999999999</v>
      </c>
      <c r="AN21">
        <v>11.58</v>
      </c>
      <c r="AO21">
        <v>18.329999999999998</v>
      </c>
      <c r="AP21">
        <v>100</v>
      </c>
      <c r="AQ21">
        <v>5.79</v>
      </c>
      <c r="AR21">
        <v>16.940000000000001</v>
      </c>
      <c r="AS21">
        <v>8.1999999999999993</v>
      </c>
      <c r="AT21">
        <v>19.29</v>
      </c>
      <c r="AU21">
        <v>0</v>
      </c>
      <c r="AV21">
        <v>0</v>
      </c>
      <c r="AW21">
        <v>0</v>
      </c>
      <c r="AX21">
        <v>0</v>
      </c>
      <c r="AY21">
        <v>0</v>
      </c>
    </row>
    <row r="22" spans="1:51">
      <c r="A22" t="s">
        <v>249</v>
      </c>
      <c r="G22" t="s">
        <v>64</v>
      </c>
      <c r="H22" s="73">
        <v>0.39</v>
      </c>
      <c r="I22" s="46">
        <v>0</v>
      </c>
      <c r="J22" s="46">
        <v>1.75</v>
      </c>
      <c r="K22" s="46">
        <v>81.509999999999991</v>
      </c>
      <c r="L22" s="46">
        <v>7.72</v>
      </c>
      <c r="M22" s="74">
        <v>0</v>
      </c>
      <c r="N22" s="73">
        <v>197.6</v>
      </c>
      <c r="O22" s="46">
        <v>136.94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7.72</v>
      </c>
      <c r="Y22">
        <v>0</v>
      </c>
      <c r="Z22">
        <v>0.39</v>
      </c>
      <c r="AA22">
        <v>0</v>
      </c>
      <c r="AB22">
        <v>20</v>
      </c>
      <c r="AC22">
        <v>0</v>
      </c>
      <c r="AD22">
        <v>0</v>
      </c>
      <c r="AE22">
        <v>0</v>
      </c>
      <c r="AF22">
        <v>25</v>
      </c>
      <c r="AG22">
        <v>4.82</v>
      </c>
      <c r="AH22">
        <v>0</v>
      </c>
      <c r="AI22">
        <v>1.75</v>
      </c>
      <c r="AJ22">
        <v>6.75</v>
      </c>
      <c r="AK22">
        <v>6.75</v>
      </c>
      <c r="AL22">
        <v>39.619999999999997</v>
      </c>
      <c r="AM22">
        <v>132.97999999999999</v>
      </c>
      <c r="AN22">
        <v>11.58</v>
      </c>
      <c r="AO22">
        <v>18.329999999999998</v>
      </c>
      <c r="AP22">
        <v>100</v>
      </c>
      <c r="AQ22">
        <v>5.79</v>
      </c>
      <c r="AR22">
        <v>16.940000000000001</v>
      </c>
      <c r="AS22">
        <v>8.1999999999999993</v>
      </c>
      <c r="AT22">
        <v>19.29</v>
      </c>
      <c r="AU22">
        <v>0</v>
      </c>
      <c r="AV22">
        <v>0</v>
      </c>
      <c r="AW22">
        <v>0</v>
      </c>
      <c r="AX22">
        <v>0</v>
      </c>
      <c r="AY22">
        <v>0</v>
      </c>
    </row>
    <row r="23" spans="1:51">
      <c r="A23" t="s">
        <v>250</v>
      </c>
      <c r="G23" t="s">
        <v>65</v>
      </c>
      <c r="H23" s="73">
        <v>0.39</v>
      </c>
      <c r="I23" s="46">
        <v>0</v>
      </c>
      <c r="J23" s="46">
        <v>1.75</v>
      </c>
      <c r="K23" s="46">
        <v>81.509999999999991</v>
      </c>
      <c r="L23" s="46">
        <v>7.72</v>
      </c>
      <c r="M23" s="74">
        <v>0</v>
      </c>
      <c r="N23" s="73">
        <v>197.6</v>
      </c>
      <c r="O23" s="46">
        <v>136.94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7.72</v>
      </c>
      <c r="Y23">
        <v>0</v>
      </c>
      <c r="Z23">
        <v>0.39</v>
      </c>
      <c r="AA23">
        <v>0</v>
      </c>
      <c r="AB23">
        <v>20</v>
      </c>
      <c r="AC23">
        <v>0</v>
      </c>
      <c r="AD23">
        <v>0</v>
      </c>
      <c r="AE23">
        <v>0</v>
      </c>
      <c r="AF23">
        <v>25</v>
      </c>
      <c r="AG23">
        <v>4.82</v>
      </c>
      <c r="AH23">
        <v>0</v>
      </c>
      <c r="AI23">
        <v>1.75</v>
      </c>
      <c r="AJ23">
        <v>6.75</v>
      </c>
      <c r="AK23">
        <v>6.75</v>
      </c>
      <c r="AL23">
        <v>39.619999999999997</v>
      </c>
      <c r="AM23">
        <v>132.97999999999999</v>
      </c>
      <c r="AN23">
        <v>11.58</v>
      </c>
      <c r="AO23">
        <v>18.329999999999998</v>
      </c>
      <c r="AP23">
        <v>100</v>
      </c>
      <c r="AQ23">
        <v>5.79</v>
      </c>
      <c r="AR23">
        <v>16.940000000000001</v>
      </c>
      <c r="AS23">
        <v>8.1999999999999993</v>
      </c>
      <c r="AT23">
        <v>19.29</v>
      </c>
      <c r="AU23">
        <v>0</v>
      </c>
      <c r="AV23">
        <v>0</v>
      </c>
      <c r="AW23">
        <v>0</v>
      </c>
      <c r="AX23">
        <v>0</v>
      </c>
      <c r="AY23">
        <v>0</v>
      </c>
    </row>
    <row r="24" spans="1:51">
      <c r="A24" t="s">
        <v>251</v>
      </c>
      <c r="G24" t="s">
        <v>66</v>
      </c>
      <c r="H24" s="73">
        <v>0.39</v>
      </c>
      <c r="I24" s="46">
        <v>0</v>
      </c>
      <c r="J24" s="46">
        <v>1.75</v>
      </c>
      <c r="K24" s="46">
        <v>81.509999999999991</v>
      </c>
      <c r="L24" s="46">
        <v>7.72</v>
      </c>
      <c r="M24" s="74">
        <v>0</v>
      </c>
      <c r="N24" s="73">
        <v>197.6</v>
      </c>
      <c r="O24" s="46">
        <v>136.94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7.72</v>
      </c>
      <c r="Y24">
        <v>0</v>
      </c>
      <c r="Z24">
        <v>0.39</v>
      </c>
      <c r="AA24">
        <v>0</v>
      </c>
      <c r="AB24">
        <v>20</v>
      </c>
      <c r="AC24">
        <v>0</v>
      </c>
      <c r="AD24">
        <v>0</v>
      </c>
      <c r="AE24">
        <v>0</v>
      </c>
      <c r="AF24">
        <v>25</v>
      </c>
      <c r="AG24">
        <v>4.82</v>
      </c>
      <c r="AH24">
        <v>0</v>
      </c>
      <c r="AI24">
        <v>1.75</v>
      </c>
      <c r="AJ24">
        <v>6.75</v>
      </c>
      <c r="AK24">
        <v>6.75</v>
      </c>
      <c r="AL24">
        <v>39.619999999999997</v>
      </c>
      <c r="AM24">
        <v>132.97999999999999</v>
      </c>
      <c r="AN24">
        <v>11.58</v>
      </c>
      <c r="AO24">
        <v>18.329999999999998</v>
      </c>
      <c r="AP24">
        <v>100</v>
      </c>
      <c r="AQ24">
        <v>5.79</v>
      </c>
      <c r="AR24">
        <v>16.940000000000001</v>
      </c>
      <c r="AS24">
        <v>8.1999999999999993</v>
      </c>
      <c r="AT24">
        <v>19.29</v>
      </c>
      <c r="AU24">
        <v>0</v>
      </c>
      <c r="AV24">
        <v>0</v>
      </c>
      <c r="AW24">
        <v>0</v>
      </c>
      <c r="AX24">
        <v>0</v>
      </c>
      <c r="AY24">
        <v>0</v>
      </c>
    </row>
    <row r="25" spans="1:51">
      <c r="A25" t="s">
        <v>252</v>
      </c>
      <c r="G25" t="s">
        <v>67</v>
      </c>
      <c r="H25" s="73">
        <v>0.39</v>
      </c>
      <c r="I25" s="46">
        <v>0</v>
      </c>
      <c r="J25" s="46">
        <v>1.75</v>
      </c>
      <c r="K25" s="46">
        <v>81.509999999999991</v>
      </c>
      <c r="L25" s="46">
        <v>7.72</v>
      </c>
      <c r="M25" s="74">
        <v>0</v>
      </c>
      <c r="N25" s="73">
        <v>197.6</v>
      </c>
      <c r="O25" s="46">
        <v>136.94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7.72</v>
      </c>
      <c r="Y25">
        <v>0</v>
      </c>
      <c r="Z25">
        <v>0.39</v>
      </c>
      <c r="AA25">
        <v>0</v>
      </c>
      <c r="AB25">
        <v>20</v>
      </c>
      <c r="AC25">
        <v>0</v>
      </c>
      <c r="AD25">
        <v>0</v>
      </c>
      <c r="AE25">
        <v>0</v>
      </c>
      <c r="AF25">
        <v>25</v>
      </c>
      <c r="AG25">
        <v>4.82</v>
      </c>
      <c r="AH25">
        <v>0</v>
      </c>
      <c r="AI25">
        <v>1.75</v>
      </c>
      <c r="AJ25">
        <v>6.75</v>
      </c>
      <c r="AK25">
        <v>6.75</v>
      </c>
      <c r="AL25">
        <v>39.619999999999997</v>
      </c>
      <c r="AM25">
        <v>132.97999999999999</v>
      </c>
      <c r="AN25">
        <v>11.58</v>
      </c>
      <c r="AO25">
        <v>18.329999999999998</v>
      </c>
      <c r="AP25">
        <v>100</v>
      </c>
      <c r="AQ25">
        <v>5.79</v>
      </c>
      <c r="AR25">
        <v>16.940000000000001</v>
      </c>
      <c r="AS25">
        <v>8.1999999999999993</v>
      </c>
      <c r="AT25">
        <v>19.29</v>
      </c>
      <c r="AU25">
        <v>0</v>
      </c>
      <c r="AV25">
        <v>0</v>
      </c>
      <c r="AW25">
        <v>0</v>
      </c>
      <c r="AX25">
        <v>0</v>
      </c>
      <c r="AY25">
        <v>0</v>
      </c>
    </row>
    <row r="26" spans="1:51">
      <c r="A26" t="s">
        <v>253</v>
      </c>
      <c r="G26" t="s">
        <v>68</v>
      </c>
      <c r="H26" s="73">
        <v>0.39</v>
      </c>
      <c r="I26" s="46">
        <v>0</v>
      </c>
      <c r="J26" s="46">
        <v>1.75</v>
      </c>
      <c r="K26" s="46">
        <v>81.509999999999991</v>
      </c>
      <c r="L26" s="46">
        <v>7.72</v>
      </c>
      <c r="M26" s="74">
        <v>0</v>
      </c>
      <c r="N26" s="73">
        <v>197.6</v>
      </c>
      <c r="O26" s="46">
        <v>136.94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7.72</v>
      </c>
      <c r="Y26">
        <v>0</v>
      </c>
      <c r="Z26">
        <v>0.39</v>
      </c>
      <c r="AA26">
        <v>0</v>
      </c>
      <c r="AB26">
        <v>20</v>
      </c>
      <c r="AC26">
        <v>0</v>
      </c>
      <c r="AD26">
        <v>0</v>
      </c>
      <c r="AE26">
        <v>0</v>
      </c>
      <c r="AF26">
        <v>25</v>
      </c>
      <c r="AG26">
        <v>4.82</v>
      </c>
      <c r="AH26">
        <v>0</v>
      </c>
      <c r="AI26">
        <v>1.75</v>
      </c>
      <c r="AJ26">
        <v>6.75</v>
      </c>
      <c r="AK26">
        <v>6.75</v>
      </c>
      <c r="AL26">
        <v>39.619999999999997</v>
      </c>
      <c r="AM26">
        <v>132.97999999999999</v>
      </c>
      <c r="AN26">
        <v>11.58</v>
      </c>
      <c r="AO26">
        <v>18.329999999999998</v>
      </c>
      <c r="AP26">
        <v>100</v>
      </c>
      <c r="AQ26">
        <v>5.79</v>
      </c>
      <c r="AR26">
        <v>16.940000000000001</v>
      </c>
      <c r="AS26">
        <v>8.1999999999999993</v>
      </c>
      <c r="AT26">
        <v>19.29</v>
      </c>
      <c r="AU26">
        <v>0</v>
      </c>
      <c r="AV26">
        <v>0</v>
      </c>
      <c r="AW26">
        <v>0</v>
      </c>
      <c r="AX26">
        <v>0</v>
      </c>
      <c r="AY26">
        <v>0</v>
      </c>
    </row>
    <row r="27" spans="1:51">
      <c r="A27" t="s">
        <v>254</v>
      </c>
      <c r="G27" t="s">
        <v>69</v>
      </c>
      <c r="H27" s="73">
        <v>0.43</v>
      </c>
      <c r="I27" s="46">
        <v>0</v>
      </c>
      <c r="J27" s="46">
        <v>1.75</v>
      </c>
      <c r="K27" s="46">
        <v>110.44999999999999</v>
      </c>
      <c r="L27" s="46">
        <v>7.72</v>
      </c>
      <c r="M27" s="74">
        <v>0</v>
      </c>
      <c r="N27" s="73">
        <v>198.57</v>
      </c>
      <c r="O27" s="46">
        <v>220</v>
      </c>
      <c r="P27" s="46">
        <v>0</v>
      </c>
      <c r="Q27" s="46">
        <v>0</v>
      </c>
      <c r="R27" s="46">
        <v>0</v>
      </c>
      <c r="S27" s="74">
        <v>0</v>
      </c>
      <c r="W27">
        <v>132.97999999999999</v>
      </c>
      <c r="X27">
        <v>7.72</v>
      </c>
      <c r="Y27">
        <v>0</v>
      </c>
      <c r="Z27">
        <v>0.43</v>
      </c>
      <c r="AA27">
        <v>0</v>
      </c>
      <c r="AB27">
        <v>20</v>
      </c>
      <c r="AC27">
        <v>0</v>
      </c>
      <c r="AD27">
        <v>0</v>
      </c>
      <c r="AE27">
        <v>0</v>
      </c>
      <c r="AF27">
        <v>25</v>
      </c>
      <c r="AG27">
        <v>4.82</v>
      </c>
      <c r="AH27">
        <v>40.590000000000003</v>
      </c>
      <c r="AI27">
        <v>1.75</v>
      </c>
      <c r="AJ27">
        <v>6.75</v>
      </c>
      <c r="AK27">
        <v>6.75</v>
      </c>
      <c r="AL27">
        <v>0</v>
      </c>
      <c r="AM27">
        <v>0</v>
      </c>
      <c r="AN27">
        <v>11.58</v>
      </c>
      <c r="AO27">
        <v>18.329999999999998</v>
      </c>
      <c r="AP27">
        <v>100</v>
      </c>
      <c r="AQ27">
        <v>5.79</v>
      </c>
      <c r="AR27">
        <v>0</v>
      </c>
      <c r="AS27">
        <v>8.1999999999999993</v>
      </c>
      <c r="AT27">
        <v>48.23</v>
      </c>
      <c r="AU27">
        <v>100</v>
      </c>
      <c r="AV27">
        <v>0</v>
      </c>
      <c r="AW27">
        <v>0</v>
      </c>
      <c r="AX27">
        <v>0</v>
      </c>
      <c r="AY27">
        <v>0</v>
      </c>
    </row>
    <row r="28" spans="1:51">
      <c r="A28" t="s">
        <v>255</v>
      </c>
      <c r="G28" t="s">
        <v>70</v>
      </c>
      <c r="H28" s="73">
        <v>0.43</v>
      </c>
      <c r="I28" s="46">
        <v>0</v>
      </c>
      <c r="J28" s="46">
        <v>1.75</v>
      </c>
      <c r="K28" s="46">
        <v>110.44999999999999</v>
      </c>
      <c r="L28" s="46">
        <v>7.72</v>
      </c>
      <c r="M28" s="74">
        <v>0</v>
      </c>
      <c r="N28" s="73">
        <v>198.57</v>
      </c>
      <c r="O28" s="46">
        <v>220</v>
      </c>
      <c r="P28" s="46">
        <v>0</v>
      </c>
      <c r="Q28" s="46">
        <v>0</v>
      </c>
      <c r="R28" s="46">
        <v>0</v>
      </c>
      <c r="S28" s="74">
        <v>0</v>
      </c>
      <c r="W28">
        <v>132.97999999999999</v>
      </c>
      <c r="X28">
        <v>7.72</v>
      </c>
      <c r="Y28">
        <v>0</v>
      </c>
      <c r="Z28">
        <v>0.43</v>
      </c>
      <c r="AA28">
        <v>0</v>
      </c>
      <c r="AB28">
        <v>20</v>
      </c>
      <c r="AC28">
        <v>0</v>
      </c>
      <c r="AD28">
        <v>0</v>
      </c>
      <c r="AE28">
        <v>0</v>
      </c>
      <c r="AF28">
        <v>25</v>
      </c>
      <c r="AG28">
        <v>4.82</v>
      </c>
      <c r="AH28">
        <v>40.590000000000003</v>
      </c>
      <c r="AI28">
        <v>1.75</v>
      </c>
      <c r="AJ28">
        <v>6.75</v>
      </c>
      <c r="AK28">
        <v>6.75</v>
      </c>
      <c r="AL28">
        <v>0</v>
      </c>
      <c r="AM28">
        <v>0</v>
      </c>
      <c r="AN28">
        <v>11.58</v>
      </c>
      <c r="AO28">
        <v>18.329999999999998</v>
      </c>
      <c r="AP28">
        <v>100</v>
      </c>
      <c r="AQ28">
        <v>5.79</v>
      </c>
      <c r="AR28">
        <v>0</v>
      </c>
      <c r="AS28">
        <v>8.1999999999999993</v>
      </c>
      <c r="AT28">
        <v>48.23</v>
      </c>
      <c r="AU28">
        <v>100</v>
      </c>
      <c r="AV28">
        <v>0</v>
      </c>
      <c r="AW28">
        <v>0</v>
      </c>
      <c r="AX28">
        <v>0</v>
      </c>
      <c r="AY28">
        <v>0</v>
      </c>
    </row>
    <row r="29" spans="1:51">
      <c r="A29" t="s">
        <v>263</v>
      </c>
      <c r="G29" t="s">
        <v>71</v>
      </c>
      <c r="H29" s="73">
        <v>0.43</v>
      </c>
      <c r="I29" s="46">
        <v>0</v>
      </c>
      <c r="J29" s="46">
        <v>1.75</v>
      </c>
      <c r="K29" s="46">
        <v>110.44999999999999</v>
      </c>
      <c r="L29" s="46">
        <v>7.72</v>
      </c>
      <c r="M29" s="74">
        <v>0</v>
      </c>
      <c r="N29" s="73">
        <v>198.57</v>
      </c>
      <c r="O29" s="46">
        <v>220</v>
      </c>
      <c r="P29" s="46">
        <v>0</v>
      </c>
      <c r="Q29" s="46">
        <v>0</v>
      </c>
      <c r="R29" s="46">
        <v>0</v>
      </c>
      <c r="S29" s="74">
        <v>0</v>
      </c>
      <c r="W29">
        <v>132.97999999999999</v>
      </c>
      <c r="X29">
        <v>7.72</v>
      </c>
      <c r="Y29">
        <v>0</v>
      </c>
      <c r="Z29">
        <v>0.43</v>
      </c>
      <c r="AA29">
        <v>0</v>
      </c>
      <c r="AB29">
        <v>20</v>
      </c>
      <c r="AC29">
        <v>0</v>
      </c>
      <c r="AD29">
        <v>0</v>
      </c>
      <c r="AE29">
        <v>0</v>
      </c>
      <c r="AF29">
        <v>25</v>
      </c>
      <c r="AG29">
        <v>4.82</v>
      </c>
      <c r="AH29">
        <v>40.590000000000003</v>
      </c>
      <c r="AI29">
        <v>1.75</v>
      </c>
      <c r="AJ29">
        <v>6.75</v>
      </c>
      <c r="AK29">
        <v>6.75</v>
      </c>
      <c r="AL29">
        <v>0</v>
      </c>
      <c r="AM29">
        <v>0</v>
      </c>
      <c r="AN29">
        <v>11.58</v>
      </c>
      <c r="AO29">
        <v>18.329999999999998</v>
      </c>
      <c r="AP29">
        <v>100</v>
      </c>
      <c r="AQ29">
        <v>5.79</v>
      </c>
      <c r="AR29">
        <v>0</v>
      </c>
      <c r="AS29">
        <v>8.1999999999999993</v>
      </c>
      <c r="AT29">
        <v>48.23</v>
      </c>
      <c r="AU29">
        <v>100</v>
      </c>
      <c r="AV29">
        <v>0</v>
      </c>
      <c r="AW29">
        <v>0</v>
      </c>
      <c r="AX29">
        <v>0</v>
      </c>
      <c r="AY29">
        <v>0</v>
      </c>
    </row>
    <row r="30" spans="1:51">
      <c r="A30" t="s">
        <v>264</v>
      </c>
      <c r="G30" t="s">
        <v>72</v>
      </c>
      <c r="H30" s="73">
        <v>0.43</v>
      </c>
      <c r="I30" s="46">
        <v>0</v>
      </c>
      <c r="J30" s="46">
        <v>1.75</v>
      </c>
      <c r="K30" s="46">
        <v>110.44999999999999</v>
      </c>
      <c r="L30" s="46">
        <v>7.72</v>
      </c>
      <c r="M30" s="74">
        <v>0</v>
      </c>
      <c r="N30" s="73">
        <v>198.57</v>
      </c>
      <c r="O30" s="46">
        <v>220</v>
      </c>
      <c r="P30" s="46">
        <v>0</v>
      </c>
      <c r="Q30" s="46">
        <v>0</v>
      </c>
      <c r="R30" s="46">
        <v>0</v>
      </c>
      <c r="S30" s="74">
        <v>0</v>
      </c>
      <c r="W30">
        <v>132.97999999999999</v>
      </c>
      <c r="X30">
        <v>7.72</v>
      </c>
      <c r="Y30">
        <v>0</v>
      </c>
      <c r="Z30">
        <v>0.43</v>
      </c>
      <c r="AA30">
        <v>0</v>
      </c>
      <c r="AB30">
        <v>20</v>
      </c>
      <c r="AC30">
        <v>0</v>
      </c>
      <c r="AD30">
        <v>0</v>
      </c>
      <c r="AE30">
        <v>0</v>
      </c>
      <c r="AF30">
        <v>25</v>
      </c>
      <c r="AG30">
        <v>4.82</v>
      </c>
      <c r="AH30">
        <v>40.590000000000003</v>
      </c>
      <c r="AI30">
        <v>1.75</v>
      </c>
      <c r="AJ30">
        <v>6.75</v>
      </c>
      <c r="AK30">
        <v>6.75</v>
      </c>
      <c r="AL30">
        <v>0</v>
      </c>
      <c r="AM30">
        <v>0</v>
      </c>
      <c r="AN30">
        <v>11.58</v>
      </c>
      <c r="AO30">
        <v>18.329999999999998</v>
      </c>
      <c r="AP30">
        <v>100</v>
      </c>
      <c r="AQ30">
        <v>5.79</v>
      </c>
      <c r="AR30">
        <v>0</v>
      </c>
      <c r="AS30">
        <v>8.1999999999999993</v>
      </c>
      <c r="AT30">
        <v>48.23</v>
      </c>
      <c r="AU30">
        <v>100</v>
      </c>
      <c r="AV30">
        <v>0</v>
      </c>
      <c r="AW30">
        <v>0</v>
      </c>
      <c r="AX30">
        <v>0</v>
      </c>
      <c r="AY30">
        <v>0</v>
      </c>
    </row>
    <row r="31" spans="1:51">
      <c r="A31" t="s">
        <v>274</v>
      </c>
      <c r="G31" t="s">
        <v>73</v>
      </c>
      <c r="H31" s="73">
        <v>0.48</v>
      </c>
      <c r="I31" s="46">
        <v>0</v>
      </c>
      <c r="J31" s="46">
        <v>1.75</v>
      </c>
      <c r="K31" s="46">
        <v>110.44999999999999</v>
      </c>
      <c r="L31" s="46">
        <v>7.8999999999999995</v>
      </c>
      <c r="M31" s="74">
        <v>0</v>
      </c>
      <c r="N31" s="73">
        <v>198.57</v>
      </c>
      <c r="O31" s="46">
        <v>220</v>
      </c>
      <c r="P31" s="46">
        <v>0</v>
      </c>
      <c r="Q31" s="46">
        <v>0</v>
      </c>
      <c r="R31" s="46">
        <v>0</v>
      </c>
      <c r="S31" s="74">
        <v>0</v>
      </c>
      <c r="W31">
        <v>132.97999999999999</v>
      </c>
      <c r="X31">
        <v>7.72</v>
      </c>
      <c r="Y31">
        <v>0</v>
      </c>
      <c r="Z31">
        <v>0.48</v>
      </c>
      <c r="AA31">
        <v>0</v>
      </c>
      <c r="AB31">
        <v>20</v>
      </c>
      <c r="AC31">
        <v>0</v>
      </c>
      <c r="AD31">
        <v>0.18</v>
      </c>
      <c r="AE31">
        <v>0</v>
      </c>
      <c r="AF31">
        <v>25</v>
      </c>
      <c r="AG31">
        <v>4.82</v>
      </c>
      <c r="AH31">
        <v>40.590000000000003</v>
      </c>
      <c r="AI31">
        <v>1.75</v>
      </c>
      <c r="AJ31">
        <v>6.75</v>
      </c>
      <c r="AK31">
        <v>6.75</v>
      </c>
      <c r="AL31">
        <v>0</v>
      </c>
      <c r="AM31">
        <v>0</v>
      </c>
      <c r="AN31">
        <v>11.58</v>
      </c>
      <c r="AO31">
        <v>18.329999999999998</v>
      </c>
      <c r="AP31">
        <v>100</v>
      </c>
      <c r="AQ31">
        <v>5.79</v>
      </c>
      <c r="AR31">
        <v>0</v>
      </c>
      <c r="AS31">
        <v>8.1999999999999993</v>
      </c>
      <c r="AT31">
        <v>48.23</v>
      </c>
      <c r="AU31">
        <v>100</v>
      </c>
      <c r="AV31">
        <v>0</v>
      </c>
      <c r="AW31">
        <v>0</v>
      </c>
      <c r="AX31">
        <v>0</v>
      </c>
      <c r="AY31">
        <v>0</v>
      </c>
    </row>
    <row r="32" spans="1:51">
      <c r="A32" t="s">
        <v>275</v>
      </c>
      <c r="G32" t="s">
        <v>74</v>
      </c>
      <c r="H32" s="73">
        <v>0.48</v>
      </c>
      <c r="I32" s="46">
        <v>0</v>
      </c>
      <c r="J32" s="46">
        <v>1.75</v>
      </c>
      <c r="K32" s="46">
        <v>110.44999999999999</v>
      </c>
      <c r="L32" s="46">
        <v>8.2099999999999991</v>
      </c>
      <c r="M32" s="74">
        <v>0</v>
      </c>
      <c r="N32" s="73">
        <v>198.57</v>
      </c>
      <c r="O32" s="46">
        <v>220</v>
      </c>
      <c r="P32" s="46">
        <v>0</v>
      </c>
      <c r="Q32" s="46">
        <v>0</v>
      </c>
      <c r="R32" s="46">
        <v>0</v>
      </c>
      <c r="S32" s="74">
        <v>0</v>
      </c>
      <c r="W32">
        <v>132.97999999999999</v>
      </c>
      <c r="X32">
        <v>7.72</v>
      </c>
      <c r="Y32">
        <v>0</v>
      </c>
      <c r="Z32">
        <v>0.48</v>
      </c>
      <c r="AA32">
        <v>0</v>
      </c>
      <c r="AB32">
        <v>20</v>
      </c>
      <c r="AC32">
        <v>0</v>
      </c>
      <c r="AD32">
        <v>0.49</v>
      </c>
      <c r="AE32">
        <v>0</v>
      </c>
      <c r="AF32">
        <v>25</v>
      </c>
      <c r="AG32">
        <v>4.82</v>
      </c>
      <c r="AH32">
        <v>40.590000000000003</v>
      </c>
      <c r="AI32">
        <v>1.75</v>
      </c>
      <c r="AJ32">
        <v>6.75</v>
      </c>
      <c r="AK32">
        <v>6.75</v>
      </c>
      <c r="AL32">
        <v>0</v>
      </c>
      <c r="AM32">
        <v>0</v>
      </c>
      <c r="AN32">
        <v>11.58</v>
      </c>
      <c r="AO32">
        <v>18.329999999999998</v>
      </c>
      <c r="AP32">
        <v>100</v>
      </c>
      <c r="AQ32">
        <v>5.79</v>
      </c>
      <c r="AR32">
        <v>0</v>
      </c>
      <c r="AS32">
        <v>8.1999999999999993</v>
      </c>
      <c r="AT32">
        <v>48.23</v>
      </c>
      <c r="AU32">
        <v>100</v>
      </c>
      <c r="AV32">
        <v>0</v>
      </c>
      <c r="AW32">
        <v>0</v>
      </c>
      <c r="AX32">
        <v>0</v>
      </c>
      <c r="AY32">
        <v>0</v>
      </c>
    </row>
    <row r="33" spans="1:51">
      <c r="A33" t="s">
        <v>276</v>
      </c>
      <c r="G33" t="s">
        <v>75</v>
      </c>
      <c r="H33" s="73">
        <v>0.48</v>
      </c>
      <c r="I33" s="46">
        <v>0</v>
      </c>
      <c r="J33" s="46">
        <v>1.75</v>
      </c>
      <c r="K33" s="46">
        <v>110.44999999999999</v>
      </c>
      <c r="L33" s="46">
        <v>8.5399999999999991</v>
      </c>
      <c r="M33" s="74">
        <v>0</v>
      </c>
      <c r="N33" s="73">
        <v>198.57</v>
      </c>
      <c r="O33" s="46">
        <v>220</v>
      </c>
      <c r="P33" s="46">
        <v>0</v>
      </c>
      <c r="Q33" s="46">
        <v>0</v>
      </c>
      <c r="R33" s="46">
        <v>0</v>
      </c>
      <c r="S33" s="74">
        <v>0</v>
      </c>
      <c r="W33">
        <v>132.97999999999999</v>
      </c>
      <c r="X33">
        <v>7.72</v>
      </c>
      <c r="Y33">
        <v>0</v>
      </c>
      <c r="Z33">
        <v>0.48</v>
      </c>
      <c r="AA33">
        <v>0</v>
      </c>
      <c r="AB33">
        <v>20</v>
      </c>
      <c r="AC33">
        <v>0</v>
      </c>
      <c r="AD33">
        <v>0.82</v>
      </c>
      <c r="AE33">
        <v>0</v>
      </c>
      <c r="AF33">
        <v>25</v>
      </c>
      <c r="AG33">
        <v>4.82</v>
      </c>
      <c r="AH33">
        <v>40.590000000000003</v>
      </c>
      <c r="AI33">
        <v>1.75</v>
      </c>
      <c r="AJ33">
        <v>6.75</v>
      </c>
      <c r="AK33">
        <v>6.75</v>
      </c>
      <c r="AL33">
        <v>0</v>
      </c>
      <c r="AM33">
        <v>0</v>
      </c>
      <c r="AN33">
        <v>11.58</v>
      </c>
      <c r="AO33">
        <v>18.329999999999998</v>
      </c>
      <c r="AP33">
        <v>100</v>
      </c>
      <c r="AQ33">
        <v>5.79</v>
      </c>
      <c r="AR33">
        <v>0</v>
      </c>
      <c r="AS33">
        <v>8.1999999999999993</v>
      </c>
      <c r="AT33">
        <v>48.23</v>
      </c>
      <c r="AU33">
        <v>100</v>
      </c>
      <c r="AV33">
        <v>0</v>
      </c>
      <c r="AW33">
        <v>0</v>
      </c>
      <c r="AX33">
        <v>0</v>
      </c>
      <c r="AY33">
        <v>0</v>
      </c>
    </row>
    <row r="34" spans="1:51">
      <c r="A34" t="s">
        <v>277</v>
      </c>
      <c r="G34" t="s">
        <v>76</v>
      </c>
      <c r="H34" s="73">
        <v>0.48</v>
      </c>
      <c r="I34" s="46">
        <v>0</v>
      </c>
      <c r="J34" s="46">
        <v>1.75</v>
      </c>
      <c r="K34" s="46">
        <v>110.44999999999999</v>
      </c>
      <c r="L34" s="46">
        <v>8.91</v>
      </c>
      <c r="M34" s="74">
        <v>0</v>
      </c>
      <c r="N34" s="73">
        <v>198.57</v>
      </c>
      <c r="O34" s="46">
        <v>220</v>
      </c>
      <c r="P34" s="46">
        <v>0</v>
      </c>
      <c r="Q34" s="46">
        <v>0</v>
      </c>
      <c r="R34" s="46">
        <v>0</v>
      </c>
      <c r="S34" s="74">
        <v>0</v>
      </c>
      <c r="W34">
        <v>132.97999999999999</v>
      </c>
      <c r="X34">
        <v>7.72</v>
      </c>
      <c r="Y34">
        <v>0</v>
      </c>
      <c r="Z34">
        <v>0.48</v>
      </c>
      <c r="AA34">
        <v>0</v>
      </c>
      <c r="AB34">
        <v>20</v>
      </c>
      <c r="AC34">
        <v>0</v>
      </c>
      <c r="AD34">
        <v>1.19</v>
      </c>
      <c r="AE34">
        <v>0</v>
      </c>
      <c r="AF34">
        <v>25</v>
      </c>
      <c r="AG34">
        <v>4.82</v>
      </c>
      <c r="AH34">
        <v>40.590000000000003</v>
      </c>
      <c r="AI34">
        <v>1.75</v>
      </c>
      <c r="AJ34">
        <v>6.75</v>
      </c>
      <c r="AK34">
        <v>6.75</v>
      </c>
      <c r="AL34">
        <v>0</v>
      </c>
      <c r="AM34">
        <v>0</v>
      </c>
      <c r="AN34">
        <v>11.58</v>
      </c>
      <c r="AO34">
        <v>18.329999999999998</v>
      </c>
      <c r="AP34">
        <v>100</v>
      </c>
      <c r="AQ34">
        <v>5.79</v>
      </c>
      <c r="AR34">
        <v>0</v>
      </c>
      <c r="AS34">
        <v>8.1999999999999993</v>
      </c>
      <c r="AT34">
        <v>48.23</v>
      </c>
      <c r="AU34">
        <v>100</v>
      </c>
      <c r="AV34">
        <v>0</v>
      </c>
      <c r="AW34">
        <v>0</v>
      </c>
      <c r="AX34">
        <v>0</v>
      </c>
      <c r="AY34">
        <v>0</v>
      </c>
    </row>
    <row r="35" spans="1:51">
      <c r="A35" t="s">
        <v>279</v>
      </c>
      <c r="G35" t="s">
        <v>77</v>
      </c>
      <c r="H35" s="73">
        <v>0.87</v>
      </c>
      <c r="I35" s="46">
        <v>0</v>
      </c>
      <c r="J35" s="46">
        <v>1.84</v>
      </c>
      <c r="K35" s="46">
        <v>110.44999999999999</v>
      </c>
      <c r="L35" s="46">
        <v>9.48</v>
      </c>
      <c r="M35" s="74">
        <v>0</v>
      </c>
      <c r="N35" s="73">
        <v>198.57</v>
      </c>
      <c r="O35" s="46">
        <v>170</v>
      </c>
      <c r="P35" s="46">
        <v>0</v>
      </c>
      <c r="Q35" s="46">
        <v>0</v>
      </c>
      <c r="R35" s="46">
        <v>0</v>
      </c>
      <c r="S35" s="74">
        <v>0</v>
      </c>
      <c r="W35">
        <v>132.97999999999999</v>
      </c>
      <c r="X35">
        <v>7.72</v>
      </c>
      <c r="Y35">
        <v>0</v>
      </c>
      <c r="Z35">
        <v>0.87</v>
      </c>
      <c r="AA35">
        <v>0</v>
      </c>
      <c r="AB35">
        <v>20</v>
      </c>
      <c r="AC35">
        <v>0</v>
      </c>
      <c r="AD35">
        <v>1.76</v>
      </c>
      <c r="AE35">
        <v>0</v>
      </c>
      <c r="AF35">
        <v>25</v>
      </c>
      <c r="AG35">
        <v>4.82</v>
      </c>
      <c r="AH35">
        <v>40.590000000000003</v>
      </c>
      <c r="AI35">
        <v>1.84</v>
      </c>
      <c r="AJ35">
        <v>6.75</v>
      </c>
      <c r="AK35">
        <v>6.75</v>
      </c>
      <c r="AL35">
        <v>0</v>
      </c>
      <c r="AM35">
        <v>0</v>
      </c>
      <c r="AN35">
        <v>11.58</v>
      </c>
      <c r="AO35">
        <v>18.329999999999998</v>
      </c>
      <c r="AP35">
        <v>100</v>
      </c>
      <c r="AQ35">
        <v>5.79</v>
      </c>
      <c r="AR35">
        <v>0</v>
      </c>
      <c r="AS35">
        <v>8.1999999999999993</v>
      </c>
      <c r="AT35">
        <v>48.23</v>
      </c>
      <c r="AU35">
        <v>50</v>
      </c>
      <c r="AV35">
        <v>0</v>
      </c>
      <c r="AW35">
        <v>0</v>
      </c>
      <c r="AX35">
        <v>0</v>
      </c>
      <c r="AY35">
        <v>0</v>
      </c>
    </row>
    <row r="36" spans="1:51">
      <c r="A36" t="s">
        <v>309</v>
      </c>
      <c r="G36" t="s">
        <v>78</v>
      </c>
      <c r="H36" s="73">
        <v>0.87</v>
      </c>
      <c r="I36" s="46">
        <v>0</v>
      </c>
      <c r="J36" s="46">
        <v>1.84</v>
      </c>
      <c r="K36" s="46">
        <v>110.44999999999999</v>
      </c>
      <c r="L36" s="46">
        <v>10.059999999999999</v>
      </c>
      <c r="M36" s="74">
        <v>0</v>
      </c>
      <c r="N36" s="73">
        <v>198.57</v>
      </c>
      <c r="O36" s="46">
        <v>170</v>
      </c>
      <c r="P36" s="46">
        <v>0</v>
      </c>
      <c r="Q36" s="46">
        <v>0</v>
      </c>
      <c r="R36" s="46">
        <v>0</v>
      </c>
      <c r="S36" s="74">
        <v>0</v>
      </c>
      <c r="W36">
        <v>132.97999999999999</v>
      </c>
      <c r="X36">
        <v>7.72</v>
      </c>
      <c r="Y36">
        <v>0</v>
      </c>
      <c r="Z36">
        <v>0.87</v>
      </c>
      <c r="AA36">
        <v>0</v>
      </c>
      <c r="AB36">
        <v>20</v>
      </c>
      <c r="AC36">
        <v>0</v>
      </c>
      <c r="AD36">
        <v>2.34</v>
      </c>
      <c r="AE36">
        <v>0</v>
      </c>
      <c r="AF36">
        <v>25</v>
      </c>
      <c r="AG36">
        <v>4.82</v>
      </c>
      <c r="AH36">
        <v>40.590000000000003</v>
      </c>
      <c r="AI36">
        <v>1.84</v>
      </c>
      <c r="AJ36">
        <v>6.75</v>
      </c>
      <c r="AK36">
        <v>6.75</v>
      </c>
      <c r="AL36">
        <v>0</v>
      </c>
      <c r="AM36">
        <v>0</v>
      </c>
      <c r="AN36">
        <v>11.58</v>
      </c>
      <c r="AO36">
        <v>18.329999999999998</v>
      </c>
      <c r="AP36">
        <v>100</v>
      </c>
      <c r="AQ36">
        <v>5.79</v>
      </c>
      <c r="AR36">
        <v>0</v>
      </c>
      <c r="AS36">
        <v>8.1999999999999993</v>
      </c>
      <c r="AT36">
        <v>48.23</v>
      </c>
      <c r="AU36">
        <v>50</v>
      </c>
      <c r="AV36">
        <v>0</v>
      </c>
      <c r="AW36">
        <v>0</v>
      </c>
      <c r="AX36">
        <v>0</v>
      </c>
      <c r="AY36">
        <v>0</v>
      </c>
    </row>
    <row r="37" spans="1:51">
      <c r="A37" t="s">
        <v>310</v>
      </c>
      <c r="G37" t="s">
        <v>79</v>
      </c>
      <c r="H37" s="73">
        <v>0.87</v>
      </c>
      <c r="I37" s="46">
        <v>0</v>
      </c>
      <c r="J37" s="46">
        <v>1.84</v>
      </c>
      <c r="K37" s="46">
        <v>110.44999999999999</v>
      </c>
      <c r="L37" s="46">
        <v>10.65</v>
      </c>
      <c r="M37" s="74">
        <v>0</v>
      </c>
      <c r="N37" s="73">
        <v>198.57</v>
      </c>
      <c r="O37" s="46">
        <v>170</v>
      </c>
      <c r="P37" s="46">
        <v>0</v>
      </c>
      <c r="Q37" s="46">
        <v>0</v>
      </c>
      <c r="R37" s="46">
        <v>0</v>
      </c>
      <c r="S37" s="74">
        <v>0</v>
      </c>
      <c r="W37">
        <v>132.97999999999999</v>
      </c>
      <c r="X37">
        <v>7.72</v>
      </c>
      <c r="Y37">
        <v>0</v>
      </c>
      <c r="Z37">
        <v>0.87</v>
      </c>
      <c r="AA37">
        <v>0</v>
      </c>
      <c r="AB37">
        <v>20</v>
      </c>
      <c r="AC37">
        <v>0</v>
      </c>
      <c r="AD37">
        <v>2.93</v>
      </c>
      <c r="AE37">
        <v>0</v>
      </c>
      <c r="AF37">
        <v>25</v>
      </c>
      <c r="AG37">
        <v>4.82</v>
      </c>
      <c r="AH37">
        <v>40.590000000000003</v>
      </c>
      <c r="AI37">
        <v>1.84</v>
      </c>
      <c r="AJ37">
        <v>6.75</v>
      </c>
      <c r="AK37">
        <v>6.75</v>
      </c>
      <c r="AL37">
        <v>0</v>
      </c>
      <c r="AM37">
        <v>0</v>
      </c>
      <c r="AN37">
        <v>11.58</v>
      </c>
      <c r="AO37">
        <v>18.329999999999998</v>
      </c>
      <c r="AP37">
        <v>100</v>
      </c>
      <c r="AQ37">
        <v>5.79</v>
      </c>
      <c r="AR37">
        <v>0</v>
      </c>
      <c r="AS37">
        <v>8.1999999999999993</v>
      </c>
      <c r="AT37">
        <v>48.23</v>
      </c>
      <c r="AU37">
        <v>50</v>
      </c>
      <c r="AV37">
        <v>0</v>
      </c>
      <c r="AW37">
        <v>0</v>
      </c>
      <c r="AX37">
        <v>0</v>
      </c>
      <c r="AY37">
        <v>0</v>
      </c>
    </row>
    <row r="38" spans="1:51">
      <c r="A38" t="s">
        <v>311</v>
      </c>
      <c r="G38" t="s">
        <v>80</v>
      </c>
      <c r="H38" s="73">
        <v>0.87</v>
      </c>
      <c r="I38" s="46">
        <v>0</v>
      </c>
      <c r="J38" s="46">
        <v>1.84</v>
      </c>
      <c r="K38" s="46">
        <v>110.44999999999999</v>
      </c>
      <c r="L38" s="46">
        <v>11.24</v>
      </c>
      <c r="M38" s="74">
        <v>0</v>
      </c>
      <c r="N38" s="73">
        <v>198.57</v>
      </c>
      <c r="O38" s="46">
        <v>170</v>
      </c>
      <c r="P38" s="46">
        <v>0</v>
      </c>
      <c r="Q38" s="46">
        <v>0</v>
      </c>
      <c r="R38" s="46">
        <v>0</v>
      </c>
      <c r="S38" s="74">
        <v>0</v>
      </c>
      <c r="W38">
        <v>132.97999999999999</v>
      </c>
      <c r="X38">
        <v>7.72</v>
      </c>
      <c r="Y38">
        <v>0</v>
      </c>
      <c r="Z38">
        <v>0.87</v>
      </c>
      <c r="AA38">
        <v>0</v>
      </c>
      <c r="AB38">
        <v>20</v>
      </c>
      <c r="AC38">
        <v>0</v>
      </c>
      <c r="AD38">
        <v>3.52</v>
      </c>
      <c r="AE38">
        <v>0</v>
      </c>
      <c r="AF38">
        <v>25</v>
      </c>
      <c r="AG38">
        <v>4.82</v>
      </c>
      <c r="AH38">
        <v>40.590000000000003</v>
      </c>
      <c r="AI38">
        <v>1.84</v>
      </c>
      <c r="AJ38">
        <v>6.75</v>
      </c>
      <c r="AK38">
        <v>6.75</v>
      </c>
      <c r="AL38">
        <v>0</v>
      </c>
      <c r="AM38">
        <v>0</v>
      </c>
      <c r="AN38">
        <v>11.58</v>
      </c>
      <c r="AO38">
        <v>18.329999999999998</v>
      </c>
      <c r="AP38">
        <v>100</v>
      </c>
      <c r="AQ38">
        <v>5.79</v>
      </c>
      <c r="AR38">
        <v>0</v>
      </c>
      <c r="AS38">
        <v>8.1999999999999993</v>
      </c>
      <c r="AT38">
        <v>48.23</v>
      </c>
      <c r="AU38">
        <v>50</v>
      </c>
      <c r="AV38">
        <v>0</v>
      </c>
      <c r="AW38">
        <v>0</v>
      </c>
      <c r="AX38">
        <v>0</v>
      </c>
      <c r="AY38">
        <v>0</v>
      </c>
    </row>
    <row r="39" spans="1:51">
      <c r="A39" t="s">
        <v>312</v>
      </c>
      <c r="G39" t="s">
        <v>81</v>
      </c>
      <c r="H39" s="73">
        <v>0.87</v>
      </c>
      <c r="I39" s="46">
        <v>0</v>
      </c>
      <c r="J39" s="46">
        <v>1.75</v>
      </c>
      <c r="K39" s="46">
        <v>136.01999999999998</v>
      </c>
      <c r="L39" s="46">
        <v>11.8</v>
      </c>
      <c r="M39" s="74">
        <v>0</v>
      </c>
      <c r="N39" s="73">
        <v>198.57</v>
      </c>
      <c r="O39" s="46">
        <v>170</v>
      </c>
      <c r="P39" s="46">
        <v>0</v>
      </c>
      <c r="Q39" s="46">
        <v>0</v>
      </c>
      <c r="R39" s="46">
        <v>0</v>
      </c>
      <c r="S39" s="74">
        <v>0</v>
      </c>
      <c r="W39">
        <v>132.97999999999999</v>
      </c>
      <c r="X39">
        <v>7.72</v>
      </c>
      <c r="Y39">
        <v>3.38</v>
      </c>
      <c r="Z39">
        <v>0.87</v>
      </c>
      <c r="AA39">
        <v>4.1500000000000004</v>
      </c>
      <c r="AB39">
        <v>20</v>
      </c>
      <c r="AC39">
        <v>0</v>
      </c>
      <c r="AD39">
        <v>4.08</v>
      </c>
      <c r="AE39">
        <v>0</v>
      </c>
      <c r="AF39">
        <v>25</v>
      </c>
      <c r="AG39">
        <v>4.82</v>
      </c>
      <c r="AH39">
        <v>40.590000000000003</v>
      </c>
      <c r="AI39">
        <v>1.75</v>
      </c>
      <c r="AJ39">
        <v>6.75</v>
      </c>
      <c r="AK39">
        <v>6.75</v>
      </c>
      <c r="AL39">
        <v>0</v>
      </c>
      <c r="AM39">
        <v>0</v>
      </c>
      <c r="AN39">
        <v>11.58</v>
      </c>
      <c r="AO39">
        <v>18.329999999999998</v>
      </c>
      <c r="AP39">
        <v>100</v>
      </c>
      <c r="AQ39">
        <v>5.79</v>
      </c>
      <c r="AR39">
        <v>0</v>
      </c>
      <c r="AS39">
        <v>8.1999999999999993</v>
      </c>
      <c r="AT39">
        <v>48.23</v>
      </c>
      <c r="AU39">
        <v>50</v>
      </c>
      <c r="AV39">
        <v>0</v>
      </c>
      <c r="AW39">
        <v>0</v>
      </c>
      <c r="AX39">
        <v>0</v>
      </c>
      <c r="AY39">
        <v>18.04</v>
      </c>
    </row>
    <row r="40" spans="1:51">
      <c r="A40" t="s">
        <v>329</v>
      </c>
      <c r="G40" t="s">
        <v>82</v>
      </c>
      <c r="H40" s="73">
        <v>0.87</v>
      </c>
      <c r="I40" s="46">
        <v>0</v>
      </c>
      <c r="J40" s="46">
        <v>1.75</v>
      </c>
      <c r="K40" s="46">
        <v>136.01999999999998</v>
      </c>
      <c r="L40" s="46">
        <v>12.34</v>
      </c>
      <c r="M40" s="74">
        <v>0</v>
      </c>
      <c r="N40" s="73">
        <v>198.57</v>
      </c>
      <c r="O40" s="46">
        <v>170</v>
      </c>
      <c r="P40" s="46">
        <v>0</v>
      </c>
      <c r="Q40" s="46">
        <v>0</v>
      </c>
      <c r="R40" s="46">
        <v>0</v>
      </c>
      <c r="S40" s="74">
        <v>0</v>
      </c>
      <c r="W40">
        <v>132.97999999999999</v>
      </c>
      <c r="X40">
        <v>7.72</v>
      </c>
      <c r="Y40">
        <v>3.38</v>
      </c>
      <c r="Z40">
        <v>0.87</v>
      </c>
      <c r="AA40">
        <v>4.1500000000000004</v>
      </c>
      <c r="AB40">
        <v>20</v>
      </c>
      <c r="AC40">
        <v>0</v>
      </c>
      <c r="AD40">
        <v>4.62</v>
      </c>
      <c r="AE40">
        <v>0</v>
      </c>
      <c r="AF40">
        <v>25</v>
      </c>
      <c r="AG40">
        <v>4.82</v>
      </c>
      <c r="AH40">
        <v>40.590000000000003</v>
      </c>
      <c r="AI40">
        <v>1.75</v>
      </c>
      <c r="AJ40">
        <v>6.75</v>
      </c>
      <c r="AK40">
        <v>6.75</v>
      </c>
      <c r="AL40">
        <v>0</v>
      </c>
      <c r="AM40">
        <v>0</v>
      </c>
      <c r="AN40">
        <v>11.58</v>
      </c>
      <c r="AO40">
        <v>18.329999999999998</v>
      </c>
      <c r="AP40">
        <v>100</v>
      </c>
      <c r="AQ40">
        <v>5.79</v>
      </c>
      <c r="AR40">
        <v>0</v>
      </c>
      <c r="AS40">
        <v>8.1999999999999993</v>
      </c>
      <c r="AT40">
        <v>48.23</v>
      </c>
      <c r="AU40">
        <v>50</v>
      </c>
      <c r="AV40">
        <v>0</v>
      </c>
      <c r="AW40">
        <v>0</v>
      </c>
      <c r="AX40">
        <v>0</v>
      </c>
      <c r="AY40">
        <v>18.04</v>
      </c>
    </row>
    <row r="41" spans="1:51">
      <c r="A41" t="s">
        <v>330</v>
      </c>
      <c r="G41" t="s">
        <v>83</v>
      </c>
      <c r="H41" s="73">
        <v>0.87</v>
      </c>
      <c r="I41" s="46">
        <v>0</v>
      </c>
      <c r="J41" s="46">
        <v>1.75</v>
      </c>
      <c r="K41" s="46">
        <v>136.01999999999998</v>
      </c>
      <c r="L41" s="46">
        <v>12.879999999999999</v>
      </c>
      <c r="M41" s="74">
        <v>0</v>
      </c>
      <c r="N41" s="73">
        <v>198.57</v>
      </c>
      <c r="O41" s="46">
        <v>170</v>
      </c>
      <c r="P41" s="46">
        <v>0</v>
      </c>
      <c r="Q41" s="46">
        <v>0</v>
      </c>
      <c r="R41" s="46">
        <v>0</v>
      </c>
      <c r="S41" s="74">
        <v>0</v>
      </c>
      <c r="W41">
        <v>132.97999999999999</v>
      </c>
      <c r="X41">
        <v>7.72</v>
      </c>
      <c r="Y41">
        <v>3.38</v>
      </c>
      <c r="Z41">
        <v>0.87</v>
      </c>
      <c r="AA41">
        <v>4.1500000000000004</v>
      </c>
      <c r="AB41">
        <v>20</v>
      </c>
      <c r="AC41">
        <v>0</v>
      </c>
      <c r="AD41">
        <v>5.16</v>
      </c>
      <c r="AE41">
        <v>0</v>
      </c>
      <c r="AF41">
        <v>25</v>
      </c>
      <c r="AG41">
        <v>4.82</v>
      </c>
      <c r="AH41">
        <v>40.590000000000003</v>
      </c>
      <c r="AI41">
        <v>1.75</v>
      </c>
      <c r="AJ41">
        <v>6.75</v>
      </c>
      <c r="AK41">
        <v>6.75</v>
      </c>
      <c r="AL41">
        <v>0</v>
      </c>
      <c r="AM41">
        <v>0</v>
      </c>
      <c r="AN41">
        <v>11.58</v>
      </c>
      <c r="AO41">
        <v>18.329999999999998</v>
      </c>
      <c r="AP41">
        <v>100</v>
      </c>
      <c r="AQ41">
        <v>5.79</v>
      </c>
      <c r="AR41">
        <v>0</v>
      </c>
      <c r="AS41">
        <v>8.1999999999999993</v>
      </c>
      <c r="AT41">
        <v>48.23</v>
      </c>
      <c r="AU41">
        <v>50</v>
      </c>
      <c r="AV41">
        <v>0</v>
      </c>
      <c r="AW41">
        <v>0</v>
      </c>
      <c r="AX41">
        <v>0</v>
      </c>
      <c r="AY41">
        <v>18.04</v>
      </c>
    </row>
    <row r="42" spans="1:51">
      <c r="A42" t="s">
        <v>331</v>
      </c>
      <c r="G42" t="s">
        <v>84</v>
      </c>
      <c r="H42" s="73">
        <v>0.87</v>
      </c>
      <c r="I42" s="46">
        <v>0</v>
      </c>
      <c r="J42" s="46">
        <v>1.75</v>
      </c>
      <c r="K42" s="46">
        <v>136.01999999999998</v>
      </c>
      <c r="L42" s="46">
        <v>13.36</v>
      </c>
      <c r="M42" s="74">
        <v>0</v>
      </c>
      <c r="N42" s="73">
        <v>198.57</v>
      </c>
      <c r="O42" s="46">
        <v>170</v>
      </c>
      <c r="P42" s="46">
        <v>0</v>
      </c>
      <c r="Q42" s="46">
        <v>0</v>
      </c>
      <c r="R42" s="46">
        <v>0</v>
      </c>
      <c r="S42" s="74">
        <v>0</v>
      </c>
      <c r="W42">
        <v>132.97999999999999</v>
      </c>
      <c r="X42">
        <v>7.72</v>
      </c>
      <c r="Y42">
        <v>3.38</v>
      </c>
      <c r="Z42">
        <v>0.87</v>
      </c>
      <c r="AA42">
        <v>4.1500000000000004</v>
      </c>
      <c r="AB42">
        <v>20</v>
      </c>
      <c r="AC42">
        <v>0</v>
      </c>
      <c r="AD42">
        <v>5.64</v>
      </c>
      <c r="AE42">
        <v>0</v>
      </c>
      <c r="AF42">
        <v>25</v>
      </c>
      <c r="AG42">
        <v>4.82</v>
      </c>
      <c r="AH42">
        <v>40.590000000000003</v>
      </c>
      <c r="AI42">
        <v>1.75</v>
      </c>
      <c r="AJ42">
        <v>6.75</v>
      </c>
      <c r="AK42">
        <v>6.75</v>
      </c>
      <c r="AL42">
        <v>0</v>
      </c>
      <c r="AM42">
        <v>0</v>
      </c>
      <c r="AN42">
        <v>11.58</v>
      </c>
      <c r="AO42">
        <v>18.329999999999998</v>
      </c>
      <c r="AP42">
        <v>100</v>
      </c>
      <c r="AQ42">
        <v>5.79</v>
      </c>
      <c r="AR42">
        <v>0</v>
      </c>
      <c r="AS42">
        <v>8.1999999999999993</v>
      </c>
      <c r="AT42">
        <v>48.23</v>
      </c>
      <c r="AU42">
        <v>50</v>
      </c>
      <c r="AV42">
        <v>0</v>
      </c>
      <c r="AW42">
        <v>0</v>
      </c>
      <c r="AX42">
        <v>0</v>
      </c>
      <c r="AY42">
        <v>18.04</v>
      </c>
    </row>
    <row r="43" spans="1:51">
      <c r="A43" t="s">
        <v>337</v>
      </c>
      <c r="G43" t="s">
        <v>85</v>
      </c>
      <c r="H43" s="73">
        <v>0.87</v>
      </c>
      <c r="I43" s="46">
        <v>0</v>
      </c>
      <c r="J43" s="46">
        <v>1.75</v>
      </c>
      <c r="K43" s="46">
        <v>117.97999999999999</v>
      </c>
      <c r="L43" s="46">
        <v>13.76</v>
      </c>
      <c r="M43" s="74">
        <v>0</v>
      </c>
      <c r="N43" s="73">
        <v>198.57</v>
      </c>
      <c r="O43" s="46">
        <v>170</v>
      </c>
      <c r="P43" s="46">
        <v>0</v>
      </c>
      <c r="Q43" s="46">
        <v>0</v>
      </c>
      <c r="R43" s="46">
        <v>0</v>
      </c>
      <c r="S43" s="74">
        <v>0</v>
      </c>
      <c r="W43">
        <v>132.97999999999999</v>
      </c>
      <c r="X43">
        <v>7.72</v>
      </c>
      <c r="Y43">
        <v>3.38</v>
      </c>
      <c r="Z43">
        <v>0.87</v>
      </c>
      <c r="AA43">
        <v>4.1500000000000004</v>
      </c>
      <c r="AB43">
        <v>20</v>
      </c>
      <c r="AC43">
        <v>0</v>
      </c>
      <c r="AD43">
        <v>6.04</v>
      </c>
      <c r="AE43">
        <v>0</v>
      </c>
      <c r="AF43">
        <v>25</v>
      </c>
      <c r="AG43">
        <v>4.82</v>
      </c>
      <c r="AH43">
        <v>40.590000000000003</v>
      </c>
      <c r="AI43">
        <v>1.75</v>
      </c>
      <c r="AJ43">
        <v>6.75</v>
      </c>
      <c r="AK43">
        <v>6.75</v>
      </c>
      <c r="AL43">
        <v>0</v>
      </c>
      <c r="AM43">
        <v>0</v>
      </c>
      <c r="AN43">
        <v>11.58</v>
      </c>
      <c r="AO43">
        <v>18.329999999999998</v>
      </c>
      <c r="AP43">
        <v>100</v>
      </c>
      <c r="AQ43">
        <v>5.79</v>
      </c>
      <c r="AR43">
        <v>0</v>
      </c>
      <c r="AS43">
        <v>8.1999999999999993</v>
      </c>
      <c r="AT43">
        <v>48.23</v>
      </c>
      <c r="AU43">
        <v>50</v>
      </c>
      <c r="AV43">
        <v>0</v>
      </c>
      <c r="AW43">
        <v>0</v>
      </c>
      <c r="AX43">
        <v>0</v>
      </c>
      <c r="AY43">
        <v>0</v>
      </c>
    </row>
    <row r="44" spans="1:51">
      <c r="A44" t="s">
        <v>339</v>
      </c>
      <c r="G44" t="s">
        <v>86</v>
      </c>
      <c r="H44" s="73">
        <v>0.87</v>
      </c>
      <c r="I44" s="46">
        <v>0</v>
      </c>
      <c r="J44" s="46">
        <v>1.75</v>
      </c>
      <c r="K44" s="46">
        <v>117.97999999999999</v>
      </c>
      <c r="L44" s="46">
        <v>14.149999999999999</v>
      </c>
      <c r="M44" s="74">
        <v>0</v>
      </c>
      <c r="N44" s="73">
        <v>198.57</v>
      </c>
      <c r="O44" s="46">
        <v>170</v>
      </c>
      <c r="P44" s="46">
        <v>0</v>
      </c>
      <c r="Q44" s="46">
        <v>0</v>
      </c>
      <c r="R44" s="46">
        <v>0</v>
      </c>
      <c r="S44" s="74">
        <v>0</v>
      </c>
      <c r="W44">
        <v>132.97999999999999</v>
      </c>
      <c r="X44">
        <v>7.72</v>
      </c>
      <c r="Y44">
        <v>3.38</v>
      </c>
      <c r="Z44">
        <v>0.87</v>
      </c>
      <c r="AA44">
        <v>4.1500000000000004</v>
      </c>
      <c r="AB44">
        <v>20</v>
      </c>
      <c r="AC44">
        <v>0</v>
      </c>
      <c r="AD44">
        <v>6.43</v>
      </c>
      <c r="AE44">
        <v>0</v>
      </c>
      <c r="AF44">
        <v>25</v>
      </c>
      <c r="AG44">
        <v>4.82</v>
      </c>
      <c r="AH44">
        <v>40.590000000000003</v>
      </c>
      <c r="AI44">
        <v>1.75</v>
      </c>
      <c r="AJ44">
        <v>6.75</v>
      </c>
      <c r="AK44">
        <v>6.75</v>
      </c>
      <c r="AL44">
        <v>0</v>
      </c>
      <c r="AM44">
        <v>0</v>
      </c>
      <c r="AN44">
        <v>11.58</v>
      </c>
      <c r="AO44">
        <v>18.329999999999998</v>
      </c>
      <c r="AP44">
        <v>100</v>
      </c>
      <c r="AQ44">
        <v>5.79</v>
      </c>
      <c r="AR44">
        <v>0</v>
      </c>
      <c r="AS44">
        <v>8.1999999999999993</v>
      </c>
      <c r="AT44">
        <v>48.23</v>
      </c>
      <c r="AU44">
        <v>50</v>
      </c>
      <c r="AV44">
        <v>0</v>
      </c>
      <c r="AW44">
        <v>0</v>
      </c>
      <c r="AX44">
        <v>0</v>
      </c>
      <c r="AY44">
        <v>0</v>
      </c>
    </row>
    <row r="45" spans="1:51">
      <c r="A45" t="s">
        <v>358</v>
      </c>
      <c r="G45" t="s">
        <v>87</v>
      </c>
      <c r="H45" s="73">
        <v>0.87</v>
      </c>
      <c r="I45" s="46">
        <v>0</v>
      </c>
      <c r="J45" s="46">
        <v>1.75</v>
      </c>
      <c r="K45" s="46">
        <v>117.97999999999999</v>
      </c>
      <c r="L45" s="46">
        <v>14.54</v>
      </c>
      <c r="M45" s="74">
        <v>0</v>
      </c>
      <c r="N45" s="73">
        <v>198.57</v>
      </c>
      <c r="O45" s="46">
        <v>170</v>
      </c>
      <c r="P45" s="46">
        <v>0</v>
      </c>
      <c r="Q45" s="46">
        <v>0</v>
      </c>
      <c r="R45" s="46">
        <v>0</v>
      </c>
      <c r="S45" s="74">
        <v>0</v>
      </c>
      <c r="W45">
        <v>132.97999999999999</v>
      </c>
      <c r="X45">
        <v>7.72</v>
      </c>
      <c r="Y45">
        <v>3.38</v>
      </c>
      <c r="Z45">
        <v>0.87</v>
      </c>
      <c r="AA45">
        <v>4.1500000000000004</v>
      </c>
      <c r="AB45">
        <v>20</v>
      </c>
      <c r="AC45">
        <v>0</v>
      </c>
      <c r="AD45">
        <v>6.82</v>
      </c>
      <c r="AE45">
        <v>0</v>
      </c>
      <c r="AF45">
        <v>25</v>
      </c>
      <c r="AG45">
        <v>4.82</v>
      </c>
      <c r="AH45">
        <v>40.590000000000003</v>
      </c>
      <c r="AI45">
        <v>1.75</v>
      </c>
      <c r="AJ45">
        <v>6.75</v>
      </c>
      <c r="AK45">
        <v>6.75</v>
      </c>
      <c r="AL45">
        <v>0</v>
      </c>
      <c r="AM45">
        <v>0</v>
      </c>
      <c r="AN45">
        <v>11.58</v>
      </c>
      <c r="AO45">
        <v>18.329999999999998</v>
      </c>
      <c r="AP45">
        <v>100</v>
      </c>
      <c r="AQ45">
        <v>5.79</v>
      </c>
      <c r="AR45">
        <v>0</v>
      </c>
      <c r="AS45">
        <v>8.1999999999999993</v>
      </c>
      <c r="AT45">
        <v>48.23</v>
      </c>
      <c r="AU45">
        <v>50</v>
      </c>
      <c r="AV45">
        <v>0</v>
      </c>
      <c r="AW45">
        <v>0</v>
      </c>
      <c r="AX45">
        <v>0</v>
      </c>
      <c r="AY45">
        <v>0</v>
      </c>
    </row>
    <row r="46" spans="1:51">
      <c r="A46" t="s">
        <v>359</v>
      </c>
      <c r="G46" t="s">
        <v>88</v>
      </c>
      <c r="H46" s="73">
        <v>0.87</v>
      </c>
      <c r="I46" s="46">
        <v>0</v>
      </c>
      <c r="J46" s="46">
        <v>1.75</v>
      </c>
      <c r="K46" s="46">
        <v>117.97999999999999</v>
      </c>
      <c r="L46" s="46">
        <v>14.89</v>
      </c>
      <c r="M46" s="74">
        <v>0</v>
      </c>
      <c r="N46" s="73">
        <v>198.57</v>
      </c>
      <c r="O46" s="46">
        <v>170</v>
      </c>
      <c r="P46" s="46">
        <v>0</v>
      </c>
      <c r="Q46" s="46">
        <v>0</v>
      </c>
      <c r="R46" s="46">
        <v>0</v>
      </c>
      <c r="S46" s="74">
        <v>0</v>
      </c>
      <c r="W46">
        <v>132.97999999999999</v>
      </c>
      <c r="X46">
        <v>7.72</v>
      </c>
      <c r="Y46">
        <v>3.38</v>
      </c>
      <c r="Z46">
        <v>0.87</v>
      </c>
      <c r="AA46">
        <v>4.1500000000000004</v>
      </c>
      <c r="AB46">
        <v>20</v>
      </c>
      <c r="AC46">
        <v>0</v>
      </c>
      <c r="AD46">
        <v>7.17</v>
      </c>
      <c r="AE46">
        <v>0</v>
      </c>
      <c r="AF46">
        <v>25</v>
      </c>
      <c r="AG46">
        <v>4.82</v>
      </c>
      <c r="AH46">
        <v>40.590000000000003</v>
      </c>
      <c r="AI46">
        <v>1.75</v>
      </c>
      <c r="AJ46">
        <v>6.75</v>
      </c>
      <c r="AK46">
        <v>6.75</v>
      </c>
      <c r="AL46">
        <v>0</v>
      </c>
      <c r="AM46">
        <v>0</v>
      </c>
      <c r="AN46">
        <v>11.58</v>
      </c>
      <c r="AO46">
        <v>18.329999999999998</v>
      </c>
      <c r="AP46">
        <v>100</v>
      </c>
      <c r="AQ46">
        <v>5.79</v>
      </c>
      <c r="AR46">
        <v>0</v>
      </c>
      <c r="AS46">
        <v>8.1999999999999993</v>
      </c>
      <c r="AT46">
        <v>48.23</v>
      </c>
      <c r="AU46">
        <v>50</v>
      </c>
      <c r="AV46">
        <v>0</v>
      </c>
      <c r="AW46">
        <v>0</v>
      </c>
      <c r="AX46">
        <v>0</v>
      </c>
      <c r="AY46">
        <v>0</v>
      </c>
    </row>
    <row r="47" spans="1:51">
      <c r="A47" t="s">
        <v>360</v>
      </c>
      <c r="G47" t="s">
        <v>89</v>
      </c>
      <c r="H47" s="73">
        <v>0.87</v>
      </c>
      <c r="I47" s="46">
        <v>0</v>
      </c>
      <c r="J47" s="46">
        <v>1.75</v>
      </c>
      <c r="K47" s="46">
        <v>117.97999999999999</v>
      </c>
      <c r="L47" s="46">
        <v>15.2</v>
      </c>
      <c r="M47" s="74">
        <v>0</v>
      </c>
      <c r="N47" s="73">
        <v>198.57</v>
      </c>
      <c r="O47" s="46">
        <v>220</v>
      </c>
      <c r="P47" s="46">
        <v>0</v>
      </c>
      <c r="Q47" s="46">
        <v>0</v>
      </c>
      <c r="R47" s="46">
        <v>0</v>
      </c>
      <c r="S47" s="74">
        <v>0</v>
      </c>
      <c r="W47">
        <v>132.97999999999999</v>
      </c>
      <c r="X47">
        <v>7.72</v>
      </c>
      <c r="Y47">
        <v>3.38</v>
      </c>
      <c r="Z47">
        <v>0.87</v>
      </c>
      <c r="AA47">
        <v>4.1500000000000004</v>
      </c>
      <c r="AB47">
        <v>20</v>
      </c>
      <c r="AC47">
        <v>0</v>
      </c>
      <c r="AD47">
        <v>7.48</v>
      </c>
      <c r="AE47">
        <v>0</v>
      </c>
      <c r="AF47">
        <v>25</v>
      </c>
      <c r="AG47">
        <v>4.82</v>
      </c>
      <c r="AH47">
        <v>40.590000000000003</v>
      </c>
      <c r="AI47">
        <v>1.75</v>
      </c>
      <c r="AJ47">
        <v>6.75</v>
      </c>
      <c r="AK47">
        <v>6.75</v>
      </c>
      <c r="AL47">
        <v>0</v>
      </c>
      <c r="AM47">
        <v>0</v>
      </c>
      <c r="AN47">
        <v>11.58</v>
      </c>
      <c r="AO47">
        <v>18.329999999999998</v>
      </c>
      <c r="AP47">
        <v>100</v>
      </c>
      <c r="AQ47">
        <v>5.79</v>
      </c>
      <c r="AR47">
        <v>0</v>
      </c>
      <c r="AS47">
        <v>8.1999999999999993</v>
      </c>
      <c r="AT47">
        <v>48.23</v>
      </c>
      <c r="AU47">
        <v>100</v>
      </c>
      <c r="AV47">
        <v>0</v>
      </c>
      <c r="AW47">
        <v>0</v>
      </c>
      <c r="AX47">
        <v>0</v>
      </c>
      <c r="AY47">
        <v>0</v>
      </c>
    </row>
    <row r="48" spans="1:51">
      <c r="A48" t="s">
        <v>364</v>
      </c>
      <c r="G48" t="s">
        <v>90</v>
      </c>
      <c r="H48" s="73">
        <v>0.87</v>
      </c>
      <c r="I48" s="46">
        <v>0</v>
      </c>
      <c r="J48" s="46">
        <v>1.75</v>
      </c>
      <c r="K48" s="46">
        <v>117.97999999999999</v>
      </c>
      <c r="L48" s="46">
        <v>15.45</v>
      </c>
      <c r="M48" s="74">
        <v>0</v>
      </c>
      <c r="N48" s="73">
        <v>198.57</v>
      </c>
      <c r="O48" s="46">
        <v>220</v>
      </c>
      <c r="P48" s="46">
        <v>0</v>
      </c>
      <c r="Q48" s="46">
        <v>0</v>
      </c>
      <c r="R48" s="46">
        <v>0</v>
      </c>
      <c r="S48" s="74">
        <v>0</v>
      </c>
      <c r="W48">
        <v>132.97999999999999</v>
      </c>
      <c r="X48">
        <v>7.72</v>
      </c>
      <c r="Y48">
        <v>3.38</v>
      </c>
      <c r="Z48">
        <v>0.87</v>
      </c>
      <c r="AA48">
        <v>4.1500000000000004</v>
      </c>
      <c r="AB48">
        <v>20</v>
      </c>
      <c r="AC48">
        <v>0</v>
      </c>
      <c r="AD48">
        <v>7.73</v>
      </c>
      <c r="AE48">
        <v>0</v>
      </c>
      <c r="AF48">
        <v>25</v>
      </c>
      <c r="AG48">
        <v>4.82</v>
      </c>
      <c r="AH48">
        <v>40.590000000000003</v>
      </c>
      <c r="AI48">
        <v>1.75</v>
      </c>
      <c r="AJ48">
        <v>6.75</v>
      </c>
      <c r="AK48">
        <v>6.75</v>
      </c>
      <c r="AL48">
        <v>0</v>
      </c>
      <c r="AM48">
        <v>0</v>
      </c>
      <c r="AN48">
        <v>11.58</v>
      </c>
      <c r="AO48">
        <v>18.329999999999998</v>
      </c>
      <c r="AP48">
        <v>100</v>
      </c>
      <c r="AQ48">
        <v>5.79</v>
      </c>
      <c r="AR48">
        <v>0</v>
      </c>
      <c r="AS48">
        <v>8.1999999999999993</v>
      </c>
      <c r="AT48">
        <v>48.23</v>
      </c>
      <c r="AU48">
        <v>100</v>
      </c>
      <c r="AV48">
        <v>0</v>
      </c>
      <c r="AW48">
        <v>0</v>
      </c>
      <c r="AX48">
        <v>0</v>
      </c>
      <c r="AY48">
        <v>0</v>
      </c>
    </row>
    <row r="49" spans="1:51">
      <c r="A49" t="s">
        <v>365</v>
      </c>
      <c r="G49" t="s">
        <v>91</v>
      </c>
      <c r="H49" s="73">
        <v>0.87</v>
      </c>
      <c r="I49" s="46">
        <v>0</v>
      </c>
      <c r="J49" s="46">
        <v>1.75</v>
      </c>
      <c r="K49" s="46">
        <v>136.01999999999998</v>
      </c>
      <c r="L49" s="46">
        <v>15.629999999999999</v>
      </c>
      <c r="M49" s="74">
        <v>0</v>
      </c>
      <c r="N49" s="73">
        <v>198.57</v>
      </c>
      <c r="O49" s="46">
        <v>220</v>
      </c>
      <c r="P49" s="46">
        <v>0</v>
      </c>
      <c r="Q49" s="46">
        <v>0</v>
      </c>
      <c r="R49" s="46">
        <v>0</v>
      </c>
      <c r="S49" s="74">
        <v>0</v>
      </c>
      <c r="W49">
        <v>132.97999999999999</v>
      </c>
      <c r="X49">
        <v>7.72</v>
      </c>
      <c r="Y49">
        <v>3.38</v>
      </c>
      <c r="Z49">
        <v>0.87</v>
      </c>
      <c r="AA49">
        <v>4.1500000000000004</v>
      </c>
      <c r="AB49">
        <v>20</v>
      </c>
      <c r="AC49">
        <v>0</v>
      </c>
      <c r="AD49">
        <v>7.91</v>
      </c>
      <c r="AE49">
        <v>0</v>
      </c>
      <c r="AF49">
        <v>25</v>
      </c>
      <c r="AG49">
        <v>4.82</v>
      </c>
      <c r="AH49">
        <v>40.590000000000003</v>
      </c>
      <c r="AI49">
        <v>1.75</v>
      </c>
      <c r="AJ49">
        <v>6.75</v>
      </c>
      <c r="AK49">
        <v>6.75</v>
      </c>
      <c r="AL49">
        <v>0</v>
      </c>
      <c r="AM49">
        <v>0</v>
      </c>
      <c r="AN49">
        <v>11.58</v>
      </c>
      <c r="AO49">
        <v>18.329999999999998</v>
      </c>
      <c r="AP49">
        <v>100</v>
      </c>
      <c r="AQ49">
        <v>5.79</v>
      </c>
      <c r="AR49">
        <v>0</v>
      </c>
      <c r="AS49">
        <v>8.1999999999999993</v>
      </c>
      <c r="AT49">
        <v>48.23</v>
      </c>
      <c r="AU49">
        <v>100</v>
      </c>
      <c r="AV49">
        <v>0</v>
      </c>
      <c r="AW49">
        <v>0</v>
      </c>
      <c r="AX49">
        <v>0</v>
      </c>
      <c r="AY49">
        <v>18.04</v>
      </c>
    </row>
    <row r="50" spans="1:51">
      <c r="A50" t="s">
        <v>366</v>
      </c>
      <c r="G50" t="s">
        <v>92</v>
      </c>
      <c r="H50" s="73">
        <v>0.87</v>
      </c>
      <c r="I50" s="46">
        <v>0</v>
      </c>
      <c r="J50" s="46">
        <v>1.75</v>
      </c>
      <c r="K50" s="46">
        <v>136.01999999999998</v>
      </c>
      <c r="L50" s="46">
        <v>15.629999999999999</v>
      </c>
      <c r="M50" s="74">
        <v>0</v>
      </c>
      <c r="N50" s="73">
        <v>198.57</v>
      </c>
      <c r="O50" s="46">
        <v>220</v>
      </c>
      <c r="P50" s="46">
        <v>0</v>
      </c>
      <c r="Q50" s="46">
        <v>0</v>
      </c>
      <c r="R50" s="46">
        <v>0</v>
      </c>
      <c r="S50" s="74">
        <v>0</v>
      </c>
      <c r="W50">
        <v>132.97999999999999</v>
      </c>
      <c r="X50">
        <v>7.72</v>
      </c>
      <c r="Y50">
        <v>3.38</v>
      </c>
      <c r="Z50">
        <v>0.87</v>
      </c>
      <c r="AA50">
        <v>4.1500000000000004</v>
      </c>
      <c r="AB50">
        <v>20</v>
      </c>
      <c r="AC50">
        <v>0</v>
      </c>
      <c r="AD50">
        <v>7.91</v>
      </c>
      <c r="AE50">
        <v>0</v>
      </c>
      <c r="AF50">
        <v>25</v>
      </c>
      <c r="AG50">
        <v>4.82</v>
      </c>
      <c r="AH50">
        <v>40.590000000000003</v>
      </c>
      <c r="AI50">
        <v>1.75</v>
      </c>
      <c r="AJ50">
        <v>6.75</v>
      </c>
      <c r="AK50">
        <v>6.75</v>
      </c>
      <c r="AL50">
        <v>0</v>
      </c>
      <c r="AM50">
        <v>0</v>
      </c>
      <c r="AN50">
        <v>11.58</v>
      </c>
      <c r="AO50">
        <v>18.329999999999998</v>
      </c>
      <c r="AP50">
        <v>100</v>
      </c>
      <c r="AQ50">
        <v>5.79</v>
      </c>
      <c r="AR50">
        <v>0</v>
      </c>
      <c r="AS50">
        <v>8.1999999999999993</v>
      </c>
      <c r="AT50">
        <v>48.23</v>
      </c>
      <c r="AU50">
        <v>100</v>
      </c>
      <c r="AV50">
        <v>0</v>
      </c>
      <c r="AW50">
        <v>0</v>
      </c>
      <c r="AX50">
        <v>0</v>
      </c>
      <c r="AY50">
        <v>18.04</v>
      </c>
    </row>
    <row r="51" spans="1:51">
      <c r="A51" t="s">
        <v>367</v>
      </c>
      <c r="G51" t="s">
        <v>93</v>
      </c>
      <c r="H51" s="73">
        <v>0.87</v>
      </c>
      <c r="I51" s="46">
        <v>0</v>
      </c>
      <c r="J51" s="46">
        <v>1.75</v>
      </c>
      <c r="K51" s="46">
        <v>134.57</v>
      </c>
      <c r="L51" s="46">
        <v>15.86</v>
      </c>
      <c r="M51" s="74">
        <v>0</v>
      </c>
      <c r="N51" s="73">
        <v>198.57</v>
      </c>
      <c r="O51" s="46">
        <v>220</v>
      </c>
      <c r="P51" s="46">
        <v>0</v>
      </c>
      <c r="Q51" s="46">
        <v>0</v>
      </c>
      <c r="R51" s="46">
        <v>0</v>
      </c>
      <c r="S51" s="74">
        <v>0</v>
      </c>
      <c r="W51">
        <v>132.97999999999999</v>
      </c>
      <c r="X51">
        <v>7.72</v>
      </c>
      <c r="Y51">
        <v>3.38</v>
      </c>
      <c r="Z51">
        <v>0.87</v>
      </c>
      <c r="AA51">
        <v>4.1500000000000004</v>
      </c>
      <c r="AB51">
        <v>20</v>
      </c>
      <c r="AC51">
        <v>0</v>
      </c>
      <c r="AD51">
        <v>8.14</v>
      </c>
      <c r="AE51">
        <v>0</v>
      </c>
      <c r="AF51">
        <v>25</v>
      </c>
      <c r="AG51">
        <v>4.82</v>
      </c>
      <c r="AH51">
        <v>40.590000000000003</v>
      </c>
      <c r="AI51">
        <v>1.75</v>
      </c>
      <c r="AJ51">
        <v>6.75</v>
      </c>
      <c r="AK51">
        <v>6.75</v>
      </c>
      <c r="AL51">
        <v>0</v>
      </c>
      <c r="AM51">
        <v>0</v>
      </c>
      <c r="AN51">
        <v>11.58</v>
      </c>
      <c r="AO51">
        <v>18.329999999999998</v>
      </c>
      <c r="AP51">
        <v>100</v>
      </c>
      <c r="AQ51">
        <v>5.79</v>
      </c>
      <c r="AR51">
        <v>0</v>
      </c>
      <c r="AS51">
        <v>8.1999999999999993</v>
      </c>
      <c r="AT51">
        <v>48.23</v>
      </c>
      <c r="AU51">
        <v>100</v>
      </c>
      <c r="AV51">
        <v>0</v>
      </c>
      <c r="AW51">
        <v>0</v>
      </c>
      <c r="AX51">
        <v>0</v>
      </c>
      <c r="AY51">
        <v>16.59</v>
      </c>
    </row>
    <row r="52" spans="1:51">
      <c r="A52" t="s">
        <v>368</v>
      </c>
      <c r="G52" t="s">
        <v>94</v>
      </c>
      <c r="H52" s="73">
        <v>0.87</v>
      </c>
      <c r="I52" s="46">
        <v>0</v>
      </c>
      <c r="J52" s="46">
        <v>1.75</v>
      </c>
      <c r="K52" s="46">
        <v>134.57</v>
      </c>
      <c r="L52" s="46">
        <v>15.850000000000001</v>
      </c>
      <c r="M52" s="74">
        <v>0</v>
      </c>
      <c r="N52" s="73">
        <v>198.57</v>
      </c>
      <c r="O52" s="46">
        <v>220</v>
      </c>
      <c r="P52" s="46">
        <v>0</v>
      </c>
      <c r="Q52" s="46">
        <v>0</v>
      </c>
      <c r="R52" s="46">
        <v>0</v>
      </c>
      <c r="S52" s="74">
        <v>0</v>
      </c>
      <c r="W52">
        <v>132.97999999999999</v>
      </c>
      <c r="X52">
        <v>7.72</v>
      </c>
      <c r="Y52">
        <v>3.38</v>
      </c>
      <c r="Z52">
        <v>0.87</v>
      </c>
      <c r="AA52">
        <v>4.1500000000000004</v>
      </c>
      <c r="AB52">
        <v>20</v>
      </c>
      <c r="AC52">
        <v>0</v>
      </c>
      <c r="AD52">
        <v>8.1300000000000008</v>
      </c>
      <c r="AE52">
        <v>0</v>
      </c>
      <c r="AF52">
        <v>25</v>
      </c>
      <c r="AG52">
        <v>4.82</v>
      </c>
      <c r="AH52">
        <v>40.590000000000003</v>
      </c>
      <c r="AI52">
        <v>1.75</v>
      </c>
      <c r="AJ52">
        <v>6.75</v>
      </c>
      <c r="AK52">
        <v>6.75</v>
      </c>
      <c r="AL52">
        <v>0</v>
      </c>
      <c r="AM52">
        <v>0</v>
      </c>
      <c r="AN52">
        <v>11.58</v>
      </c>
      <c r="AO52">
        <v>18.329999999999998</v>
      </c>
      <c r="AP52">
        <v>100</v>
      </c>
      <c r="AQ52">
        <v>5.79</v>
      </c>
      <c r="AR52">
        <v>0</v>
      </c>
      <c r="AS52">
        <v>8.1999999999999993</v>
      </c>
      <c r="AT52">
        <v>48.23</v>
      </c>
      <c r="AU52">
        <v>100</v>
      </c>
      <c r="AV52">
        <v>0</v>
      </c>
      <c r="AW52">
        <v>0</v>
      </c>
      <c r="AX52">
        <v>0</v>
      </c>
      <c r="AY52">
        <v>16.59</v>
      </c>
    </row>
    <row r="53" spans="1:51">
      <c r="A53" t="s">
        <v>400</v>
      </c>
      <c r="G53" t="s">
        <v>95</v>
      </c>
      <c r="H53" s="73">
        <v>0.87</v>
      </c>
      <c r="I53" s="46">
        <v>0</v>
      </c>
      <c r="J53" s="46">
        <v>1.75</v>
      </c>
      <c r="K53" s="46">
        <v>134.57</v>
      </c>
      <c r="L53" s="46">
        <v>16.059999999999999</v>
      </c>
      <c r="M53" s="74">
        <v>0</v>
      </c>
      <c r="N53" s="73">
        <v>198.57</v>
      </c>
      <c r="O53" s="46">
        <v>220</v>
      </c>
      <c r="P53" s="46">
        <v>0</v>
      </c>
      <c r="Q53" s="46">
        <v>0</v>
      </c>
      <c r="R53" s="46">
        <v>0</v>
      </c>
      <c r="S53" s="74">
        <v>0</v>
      </c>
      <c r="W53">
        <v>132.97999999999999</v>
      </c>
      <c r="X53">
        <v>7.72</v>
      </c>
      <c r="Y53">
        <v>3.38</v>
      </c>
      <c r="Z53">
        <v>0.87</v>
      </c>
      <c r="AA53">
        <v>4.1500000000000004</v>
      </c>
      <c r="AB53">
        <v>20</v>
      </c>
      <c r="AC53">
        <v>0</v>
      </c>
      <c r="AD53">
        <v>8.34</v>
      </c>
      <c r="AE53">
        <v>0</v>
      </c>
      <c r="AF53">
        <v>25</v>
      </c>
      <c r="AG53">
        <v>4.82</v>
      </c>
      <c r="AH53">
        <v>40.590000000000003</v>
      </c>
      <c r="AI53">
        <v>1.75</v>
      </c>
      <c r="AJ53">
        <v>6.75</v>
      </c>
      <c r="AK53">
        <v>6.75</v>
      </c>
      <c r="AL53">
        <v>0</v>
      </c>
      <c r="AM53">
        <v>0</v>
      </c>
      <c r="AN53">
        <v>11.58</v>
      </c>
      <c r="AO53">
        <v>18.329999999999998</v>
      </c>
      <c r="AP53">
        <v>100</v>
      </c>
      <c r="AQ53">
        <v>5.79</v>
      </c>
      <c r="AR53">
        <v>0</v>
      </c>
      <c r="AS53">
        <v>8.1999999999999993</v>
      </c>
      <c r="AT53">
        <v>48.23</v>
      </c>
      <c r="AU53">
        <v>100</v>
      </c>
      <c r="AV53">
        <v>0</v>
      </c>
      <c r="AW53">
        <v>0</v>
      </c>
      <c r="AX53">
        <v>0</v>
      </c>
      <c r="AY53">
        <v>16.59</v>
      </c>
    </row>
    <row r="54" spans="1:51">
      <c r="A54" t="s">
        <v>399</v>
      </c>
      <c r="G54" t="s">
        <v>96</v>
      </c>
      <c r="H54" s="73">
        <v>0.87</v>
      </c>
      <c r="I54" s="46">
        <v>0</v>
      </c>
      <c r="J54" s="46">
        <v>1.75</v>
      </c>
      <c r="K54" s="46">
        <v>134.57</v>
      </c>
      <c r="L54" s="46">
        <v>16.02</v>
      </c>
      <c r="M54" s="74">
        <v>0</v>
      </c>
      <c r="N54" s="73">
        <v>198.57</v>
      </c>
      <c r="O54" s="46">
        <v>220</v>
      </c>
      <c r="P54" s="46">
        <v>0</v>
      </c>
      <c r="Q54" s="46">
        <v>0</v>
      </c>
      <c r="R54" s="46">
        <v>0</v>
      </c>
      <c r="S54" s="74">
        <v>0</v>
      </c>
      <c r="W54">
        <v>132.97999999999999</v>
      </c>
      <c r="X54">
        <v>7.72</v>
      </c>
      <c r="Y54">
        <v>3.38</v>
      </c>
      <c r="Z54">
        <v>0.87</v>
      </c>
      <c r="AA54">
        <v>4.1500000000000004</v>
      </c>
      <c r="AB54">
        <v>20</v>
      </c>
      <c r="AC54">
        <v>0</v>
      </c>
      <c r="AD54">
        <v>8.3000000000000007</v>
      </c>
      <c r="AE54">
        <v>0</v>
      </c>
      <c r="AF54">
        <v>25</v>
      </c>
      <c r="AG54">
        <v>4.82</v>
      </c>
      <c r="AH54">
        <v>40.590000000000003</v>
      </c>
      <c r="AI54">
        <v>1.75</v>
      </c>
      <c r="AJ54">
        <v>6.75</v>
      </c>
      <c r="AK54">
        <v>6.75</v>
      </c>
      <c r="AL54">
        <v>0</v>
      </c>
      <c r="AM54">
        <v>0</v>
      </c>
      <c r="AN54">
        <v>11.58</v>
      </c>
      <c r="AO54">
        <v>18.329999999999998</v>
      </c>
      <c r="AP54">
        <v>100</v>
      </c>
      <c r="AQ54">
        <v>5.79</v>
      </c>
      <c r="AR54">
        <v>0</v>
      </c>
      <c r="AS54">
        <v>8.1999999999999993</v>
      </c>
      <c r="AT54">
        <v>48.23</v>
      </c>
      <c r="AU54">
        <v>100</v>
      </c>
      <c r="AV54">
        <v>0</v>
      </c>
      <c r="AW54">
        <v>0</v>
      </c>
      <c r="AX54">
        <v>0</v>
      </c>
      <c r="AY54">
        <v>16.59</v>
      </c>
    </row>
    <row r="55" spans="1:51">
      <c r="A55" t="s">
        <v>401</v>
      </c>
      <c r="G55" t="s">
        <v>97</v>
      </c>
      <c r="H55" s="73">
        <v>0.87</v>
      </c>
      <c r="I55" s="46">
        <v>0</v>
      </c>
      <c r="J55" s="46">
        <v>1.75</v>
      </c>
      <c r="K55" s="46">
        <v>134.57</v>
      </c>
      <c r="L55" s="46">
        <v>15.98</v>
      </c>
      <c r="M55" s="74">
        <v>0</v>
      </c>
      <c r="N55" s="73">
        <v>198.57</v>
      </c>
      <c r="O55" s="46">
        <v>220</v>
      </c>
      <c r="P55" s="46">
        <v>0</v>
      </c>
      <c r="Q55" s="46">
        <v>0</v>
      </c>
      <c r="R55" s="46">
        <v>0</v>
      </c>
      <c r="S55" s="74">
        <v>0</v>
      </c>
      <c r="W55">
        <v>132.97999999999999</v>
      </c>
      <c r="X55">
        <v>7.72</v>
      </c>
      <c r="Y55">
        <v>3.38</v>
      </c>
      <c r="Z55">
        <v>0.87</v>
      </c>
      <c r="AA55">
        <v>4.1500000000000004</v>
      </c>
      <c r="AB55">
        <v>20</v>
      </c>
      <c r="AC55">
        <v>0</v>
      </c>
      <c r="AD55">
        <v>8.26</v>
      </c>
      <c r="AE55">
        <v>0</v>
      </c>
      <c r="AF55">
        <v>25</v>
      </c>
      <c r="AG55">
        <v>4.82</v>
      </c>
      <c r="AH55">
        <v>40.590000000000003</v>
      </c>
      <c r="AI55">
        <v>1.75</v>
      </c>
      <c r="AJ55">
        <v>6.75</v>
      </c>
      <c r="AK55">
        <v>6.75</v>
      </c>
      <c r="AL55">
        <v>0</v>
      </c>
      <c r="AM55">
        <v>0</v>
      </c>
      <c r="AN55">
        <v>11.58</v>
      </c>
      <c r="AO55">
        <v>18.329999999999998</v>
      </c>
      <c r="AP55">
        <v>100</v>
      </c>
      <c r="AQ55">
        <v>5.79</v>
      </c>
      <c r="AR55">
        <v>0</v>
      </c>
      <c r="AS55">
        <v>8.1999999999999993</v>
      </c>
      <c r="AT55">
        <v>48.23</v>
      </c>
      <c r="AU55">
        <v>100</v>
      </c>
      <c r="AV55">
        <v>0</v>
      </c>
      <c r="AW55">
        <v>0</v>
      </c>
      <c r="AX55">
        <v>0</v>
      </c>
      <c r="AY55">
        <v>16.59</v>
      </c>
    </row>
    <row r="56" spans="1:51">
      <c r="A56" t="s">
        <v>401</v>
      </c>
      <c r="G56" t="s">
        <v>98</v>
      </c>
      <c r="H56" s="73">
        <v>0.87</v>
      </c>
      <c r="I56" s="46">
        <v>0</v>
      </c>
      <c r="J56" s="46">
        <v>1.75</v>
      </c>
      <c r="K56" s="46">
        <v>134.57</v>
      </c>
      <c r="L56" s="46">
        <v>15.77</v>
      </c>
      <c r="M56" s="74">
        <v>0</v>
      </c>
      <c r="N56" s="73">
        <v>198.57</v>
      </c>
      <c r="O56" s="46">
        <v>220</v>
      </c>
      <c r="P56" s="46">
        <v>0</v>
      </c>
      <c r="Q56" s="46">
        <v>0</v>
      </c>
      <c r="R56" s="46">
        <v>0</v>
      </c>
      <c r="S56" s="74">
        <v>0</v>
      </c>
      <c r="W56">
        <v>132.97999999999999</v>
      </c>
      <c r="X56">
        <v>7.72</v>
      </c>
      <c r="Y56">
        <v>3.38</v>
      </c>
      <c r="Z56">
        <v>0.87</v>
      </c>
      <c r="AA56">
        <v>4.1500000000000004</v>
      </c>
      <c r="AB56">
        <v>20</v>
      </c>
      <c r="AC56">
        <v>0</v>
      </c>
      <c r="AD56">
        <v>8.0500000000000007</v>
      </c>
      <c r="AE56">
        <v>0</v>
      </c>
      <c r="AF56">
        <v>25</v>
      </c>
      <c r="AG56">
        <v>4.82</v>
      </c>
      <c r="AH56">
        <v>40.590000000000003</v>
      </c>
      <c r="AI56">
        <v>1.75</v>
      </c>
      <c r="AJ56">
        <v>6.75</v>
      </c>
      <c r="AK56">
        <v>6.75</v>
      </c>
      <c r="AL56">
        <v>0</v>
      </c>
      <c r="AM56">
        <v>0</v>
      </c>
      <c r="AN56">
        <v>11.58</v>
      </c>
      <c r="AO56">
        <v>18.329999999999998</v>
      </c>
      <c r="AP56">
        <v>100</v>
      </c>
      <c r="AQ56">
        <v>5.79</v>
      </c>
      <c r="AR56">
        <v>0</v>
      </c>
      <c r="AS56">
        <v>8.1999999999999993</v>
      </c>
      <c r="AT56">
        <v>48.23</v>
      </c>
      <c r="AU56">
        <v>100</v>
      </c>
      <c r="AV56">
        <v>0</v>
      </c>
      <c r="AW56">
        <v>0</v>
      </c>
      <c r="AX56">
        <v>0</v>
      </c>
      <c r="AY56">
        <v>16.59</v>
      </c>
    </row>
    <row r="57" spans="1:51">
      <c r="G57" t="s">
        <v>99</v>
      </c>
      <c r="H57" s="73">
        <v>0.87</v>
      </c>
      <c r="I57" s="46">
        <v>0</v>
      </c>
      <c r="J57" s="46">
        <v>1.75</v>
      </c>
      <c r="K57" s="46">
        <v>134.57</v>
      </c>
      <c r="L57" s="46">
        <v>15.57</v>
      </c>
      <c r="M57" s="74">
        <v>0</v>
      </c>
      <c r="N57" s="73">
        <v>198.57</v>
      </c>
      <c r="O57" s="46">
        <v>220</v>
      </c>
      <c r="P57" s="46">
        <v>0</v>
      </c>
      <c r="Q57" s="46">
        <v>0</v>
      </c>
      <c r="R57" s="46">
        <v>0</v>
      </c>
      <c r="S57" s="74">
        <v>0</v>
      </c>
      <c r="W57">
        <v>132.97999999999999</v>
      </c>
      <c r="X57">
        <v>7.72</v>
      </c>
      <c r="Y57">
        <v>3.38</v>
      </c>
      <c r="Z57">
        <v>0.87</v>
      </c>
      <c r="AA57">
        <v>4.1500000000000004</v>
      </c>
      <c r="AB57">
        <v>20</v>
      </c>
      <c r="AC57">
        <v>0</v>
      </c>
      <c r="AD57">
        <v>7.85</v>
      </c>
      <c r="AE57">
        <v>0</v>
      </c>
      <c r="AF57">
        <v>25</v>
      </c>
      <c r="AG57">
        <v>4.82</v>
      </c>
      <c r="AH57">
        <v>40.590000000000003</v>
      </c>
      <c r="AI57">
        <v>1.75</v>
      </c>
      <c r="AJ57">
        <v>6.75</v>
      </c>
      <c r="AK57">
        <v>6.75</v>
      </c>
      <c r="AL57">
        <v>0</v>
      </c>
      <c r="AM57">
        <v>0</v>
      </c>
      <c r="AN57">
        <v>11.58</v>
      </c>
      <c r="AO57">
        <v>18.329999999999998</v>
      </c>
      <c r="AP57">
        <v>100</v>
      </c>
      <c r="AQ57">
        <v>5.79</v>
      </c>
      <c r="AR57">
        <v>0</v>
      </c>
      <c r="AS57">
        <v>8.1999999999999993</v>
      </c>
      <c r="AT57">
        <v>48.23</v>
      </c>
      <c r="AU57">
        <v>100</v>
      </c>
      <c r="AV57">
        <v>0</v>
      </c>
      <c r="AW57">
        <v>0</v>
      </c>
      <c r="AX57">
        <v>0</v>
      </c>
      <c r="AY57">
        <v>16.59</v>
      </c>
    </row>
    <row r="58" spans="1:51">
      <c r="G58" t="s">
        <v>100</v>
      </c>
      <c r="H58" s="73">
        <v>0.87</v>
      </c>
      <c r="I58" s="46">
        <v>0</v>
      </c>
      <c r="J58" s="46">
        <v>1.75</v>
      </c>
      <c r="K58" s="46">
        <v>134.57</v>
      </c>
      <c r="L58" s="46">
        <v>15.489999999999998</v>
      </c>
      <c r="M58" s="74">
        <v>0</v>
      </c>
      <c r="N58" s="73">
        <v>198.57</v>
      </c>
      <c r="O58" s="46">
        <v>220</v>
      </c>
      <c r="P58" s="46">
        <v>0</v>
      </c>
      <c r="Q58" s="46">
        <v>0</v>
      </c>
      <c r="R58" s="46">
        <v>0</v>
      </c>
      <c r="S58" s="74">
        <v>0</v>
      </c>
      <c r="W58">
        <v>132.97999999999999</v>
      </c>
      <c r="X58">
        <v>7.72</v>
      </c>
      <c r="Y58">
        <v>3.38</v>
      </c>
      <c r="Z58">
        <v>0.87</v>
      </c>
      <c r="AA58">
        <v>4.1500000000000004</v>
      </c>
      <c r="AB58">
        <v>20</v>
      </c>
      <c r="AC58">
        <v>0</v>
      </c>
      <c r="AD58">
        <v>7.77</v>
      </c>
      <c r="AE58">
        <v>0</v>
      </c>
      <c r="AF58">
        <v>25</v>
      </c>
      <c r="AG58">
        <v>4.82</v>
      </c>
      <c r="AH58">
        <v>40.590000000000003</v>
      </c>
      <c r="AI58">
        <v>1.75</v>
      </c>
      <c r="AJ58">
        <v>6.75</v>
      </c>
      <c r="AK58">
        <v>6.75</v>
      </c>
      <c r="AL58">
        <v>0</v>
      </c>
      <c r="AM58">
        <v>0</v>
      </c>
      <c r="AN58">
        <v>11.58</v>
      </c>
      <c r="AO58">
        <v>18.329999999999998</v>
      </c>
      <c r="AP58">
        <v>100</v>
      </c>
      <c r="AQ58">
        <v>5.79</v>
      </c>
      <c r="AR58">
        <v>0</v>
      </c>
      <c r="AS58">
        <v>8.1999999999999993</v>
      </c>
      <c r="AT58">
        <v>48.23</v>
      </c>
      <c r="AU58">
        <v>100</v>
      </c>
      <c r="AV58">
        <v>0</v>
      </c>
      <c r="AW58">
        <v>0</v>
      </c>
      <c r="AX58">
        <v>0</v>
      </c>
      <c r="AY58">
        <v>16.59</v>
      </c>
    </row>
    <row r="59" spans="1:51">
      <c r="G59" t="s">
        <v>101</v>
      </c>
      <c r="H59" s="73">
        <v>0.87</v>
      </c>
      <c r="I59" s="46">
        <v>0</v>
      </c>
      <c r="J59" s="46">
        <v>1.75</v>
      </c>
      <c r="K59" s="46">
        <v>124.92999999999999</v>
      </c>
      <c r="L59" s="46">
        <v>15.16</v>
      </c>
      <c r="M59" s="74">
        <v>0</v>
      </c>
      <c r="N59" s="73">
        <v>198.57</v>
      </c>
      <c r="O59" s="46">
        <v>220</v>
      </c>
      <c r="P59" s="46">
        <v>0</v>
      </c>
      <c r="Q59" s="46">
        <v>0</v>
      </c>
      <c r="R59" s="46">
        <v>0</v>
      </c>
      <c r="S59" s="74">
        <v>0</v>
      </c>
      <c r="W59">
        <v>132.97999999999999</v>
      </c>
      <c r="X59">
        <v>7.72</v>
      </c>
      <c r="Y59">
        <v>3.38</v>
      </c>
      <c r="Z59">
        <v>0.87</v>
      </c>
      <c r="AA59">
        <v>4.1500000000000004</v>
      </c>
      <c r="AB59">
        <v>20</v>
      </c>
      <c r="AC59">
        <v>0</v>
      </c>
      <c r="AD59">
        <v>7.44</v>
      </c>
      <c r="AE59">
        <v>0</v>
      </c>
      <c r="AF59">
        <v>25</v>
      </c>
      <c r="AG59">
        <v>4.82</v>
      </c>
      <c r="AH59">
        <v>40.590000000000003</v>
      </c>
      <c r="AI59">
        <v>1.75</v>
      </c>
      <c r="AJ59">
        <v>6.75</v>
      </c>
      <c r="AK59">
        <v>6.75</v>
      </c>
      <c r="AL59">
        <v>0</v>
      </c>
      <c r="AM59">
        <v>0</v>
      </c>
      <c r="AN59">
        <v>11.58</v>
      </c>
      <c r="AO59">
        <v>18.329999999999998</v>
      </c>
      <c r="AP59">
        <v>100</v>
      </c>
      <c r="AQ59">
        <v>5.79</v>
      </c>
      <c r="AR59">
        <v>0</v>
      </c>
      <c r="AS59">
        <v>8.1999999999999993</v>
      </c>
      <c r="AT59">
        <v>48.23</v>
      </c>
      <c r="AU59">
        <v>100</v>
      </c>
      <c r="AV59">
        <v>0</v>
      </c>
      <c r="AW59">
        <v>0</v>
      </c>
      <c r="AX59">
        <v>0</v>
      </c>
      <c r="AY59">
        <v>6.95</v>
      </c>
    </row>
    <row r="60" spans="1:51">
      <c r="G60" t="s">
        <v>102</v>
      </c>
      <c r="H60" s="73">
        <v>0.87</v>
      </c>
      <c r="I60" s="46">
        <v>0</v>
      </c>
      <c r="J60" s="46">
        <v>1.75</v>
      </c>
      <c r="K60" s="46">
        <v>124.92999999999999</v>
      </c>
      <c r="L60" s="46">
        <v>14.82</v>
      </c>
      <c r="M60" s="74">
        <v>0</v>
      </c>
      <c r="N60" s="73">
        <v>198.57</v>
      </c>
      <c r="O60" s="46">
        <v>220</v>
      </c>
      <c r="P60" s="46">
        <v>0</v>
      </c>
      <c r="Q60" s="46">
        <v>0</v>
      </c>
      <c r="R60" s="46">
        <v>0</v>
      </c>
      <c r="S60" s="74">
        <v>0</v>
      </c>
      <c r="W60">
        <v>132.97999999999999</v>
      </c>
      <c r="X60">
        <v>7.72</v>
      </c>
      <c r="Y60">
        <v>3.38</v>
      </c>
      <c r="Z60">
        <v>0.87</v>
      </c>
      <c r="AA60">
        <v>4.1500000000000004</v>
      </c>
      <c r="AB60">
        <v>20</v>
      </c>
      <c r="AC60">
        <v>0</v>
      </c>
      <c r="AD60">
        <v>7.1</v>
      </c>
      <c r="AE60">
        <v>0</v>
      </c>
      <c r="AF60">
        <v>25</v>
      </c>
      <c r="AG60">
        <v>4.82</v>
      </c>
      <c r="AH60">
        <v>40.590000000000003</v>
      </c>
      <c r="AI60">
        <v>1.75</v>
      </c>
      <c r="AJ60">
        <v>6.75</v>
      </c>
      <c r="AK60">
        <v>6.75</v>
      </c>
      <c r="AL60">
        <v>0</v>
      </c>
      <c r="AM60">
        <v>0</v>
      </c>
      <c r="AN60">
        <v>11.58</v>
      </c>
      <c r="AO60">
        <v>18.329999999999998</v>
      </c>
      <c r="AP60">
        <v>100</v>
      </c>
      <c r="AQ60">
        <v>5.79</v>
      </c>
      <c r="AR60">
        <v>0</v>
      </c>
      <c r="AS60">
        <v>8.1999999999999993</v>
      </c>
      <c r="AT60">
        <v>48.23</v>
      </c>
      <c r="AU60">
        <v>100</v>
      </c>
      <c r="AV60">
        <v>0</v>
      </c>
      <c r="AW60">
        <v>0</v>
      </c>
      <c r="AX60">
        <v>0</v>
      </c>
      <c r="AY60">
        <v>6.95</v>
      </c>
    </row>
    <row r="61" spans="1:51">
      <c r="G61" t="s">
        <v>103</v>
      </c>
      <c r="H61" s="73">
        <v>0.87</v>
      </c>
      <c r="I61" s="46">
        <v>0</v>
      </c>
      <c r="J61" s="46">
        <v>1.75</v>
      </c>
      <c r="K61" s="46">
        <v>124.92999999999999</v>
      </c>
      <c r="L61" s="46">
        <v>14.53</v>
      </c>
      <c r="M61" s="74">
        <v>0</v>
      </c>
      <c r="N61" s="73">
        <v>198.57</v>
      </c>
      <c r="O61" s="46">
        <v>220</v>
      </c>
      <c r="P61" s="46">
        <v>0</v>
      </c>
      <c r="Q61" s="46">
        <v>0</v>
      </c>
      <c r="R61" s="46">
        <v>0</v>
      </c>
      <c r="S61" s="74">
        <v>0</v>
      </c>
      <c r="W61">
        <v>132.97999999999999</v>
      </c>
      <c r="X61">
        <v>7.72</v>
      </c>
      <c r="Y61">
        <v>3.38</v>
      </c>
      <c r="Z61">
        <v>0.87</v>
      </c>
      <c r="AA61">
        <v>4.1500000000000004</v>
      </c>
      <c r="AB61">
        <v>20</v>
      </c>
      <c r="AC61">
        <v>0</v>
      </c>
      <c r="AD61">
        <v>6.81</v>
      </c>
      <c r="AE61">
        <v>0</v>
      </c>
      <c r="AF61">
        <v>25</v>
      </c>
      <c r="AG61">
        <v>4.82</v>
      </c>
      <c r="AH61">
        <v>40.590000000000003</v>
      </c>
      <c r="AI61">
        <v>1.75</v>
      </c>
      <c r="AJ61">
        <v>6.75</v>
      </c>
      <c r="AK61">
        <v>6.75</v>
      </c>
      <c r="AL61">
        <v>0</v>
      </c>
      <c r="AM61">
        <v>0</v>
      </c>
      <c r="AN61">
        <v>11.58</v>
      </c>
      <c r="AO61">
        <v>18.329999999999998</v>
      </c>
      <c r="AP61">
        <v>100</v>
      </c>
      <c r="AQ61">
        <v>5.79</v>
      </c>
      <c r="AR61">
        <v>0</v>
      </c>
      <c r="AS61">
        <v>8.1999999999999993</v>
      </c>
      <c r="AT61">
        <v>48.23</v>
      </c>
      <c r="AU61">
        <v>100</v>
      </c>
      <c r="AV61">
        <v>0</v>
      </c>
      <c r="AW61">
        <v>0</v>
      </c>
      <c r="AX61">
        <v>0</v>
      </c>
      <c r="AY61">
        <v>6.95</v>
      </c>
    </row>
    <row r="62" spans="1:51">
      <c r="G62" t="s">
        <v>104</v>
      </c>
      <c r="H62" s="73">
        <v>0.87</v>
      </c>
      <c r="I62" s="46">
        <v>0</v>
      </c>
      <c r="J62" s="46">
        <v>1.75</v>
      </c>
      <c r="K62" s="46">
        <v>124.92999999999999</v>
      </c>
      <c r="L62" s="46">
        <v>13.969999999999999</v>
      </c>
      <c r="M62" s="74">
        <v>0</v>
      </c>
      <c r="N62" s="73">
        <v>198.57</v>
      </c>
      <c r="O62" s="46">
        <v>220</v>
      </c>
      <c r="P62" s="46">
        <v>0</v>
      </c>
      <c r="Q62" s="46">
        <v>0</v>
      </c>
      <c r="R62" s="46">
        <v>0</v>
      </c>
      <c r="S62" s="74">
        <v>0</v>
      </c>
      <c r="W62">
        <v>132.97999999999999</v>
      </c>
      <c r="X62">
        <v>7.72</v>
      </c>
      <c r="Y62">
        <v>3.38</v>
      </c>
      <c r="Z62">
        <v>0.87</v>
      </c>
      <c r="AA62">
        <v>4.1500000000000004</v>
      </c>
      <c r="AB62">
        <v>20</v>
      </c>
      <c r="AC62">
        <v>0</v>
      </c>
      <c r="AD62">
        <v>6.25</v>
      </c>
      <c r="AE62">
        <v>0</v>
      </c>
      <c r="AF62">
        <v>25</v>
      </c>
      <c r="AG62">
        <v>4.82</v>
      </c>
      <c r="AH62">
        <v>40.590000000000003</v>
      </c>
      <c r="AI62">
        <v>1.75</v>
      </c>
      <c r="AJ62">
        <v>6.75</v>
      </c>
      <c r="AK62">
        <v>6.75</v>
      </c>
      <c r="AL62">
        <v>0</v>
      </c>
      <c r="AM62">
        <v>0</v>
      </c>
      <c r="AN62">
        <v>11.58</v>
      </c>
      <c r="AO62">
        <v>18.329999999999998</v>
      </c>
      <c r="AP62">
        <v>100</v>
      </c>
      <c r="AQ62">
        <v>5.79</v>
      </c>
      <c r="AR62">
        <v>0</v>
      </c>
      <c r="AS62">
        <v>8.1999999999999993</v>
      </c>
      <c r="AT62">
        <v>48.23</v>
      </c>
      <c r="AU62">
        <v>100</v>
      </c>
      <c r="AV62">
        <v>0</v>
      </c>
      <c r="AW62">
        <v>0</v>
      </c>
      <c r="AX62">
        <v>0</v>
      </c>
      <c r="AY62">
        <v>6.95</v>
      </c>
    </row>
    <row r="63" spans="1:51">
      <c r="G63" t="s">
        <v>105</v>
      </c>
      <c r="H63" s="73">
        <v>0.68</v>
      </c>
      <c r="I63" s="46">
        <v>0</v>
      </c>
      <c r="J63" s="46">
        <v>1.84</v>
      </c>
      <c r="K63" s="46">
        <v>124.92999999999999</v>
      </c>
      <c r="L63" s="46">
        <v>13.69</v>
      </c>
      <c r="M63" s="74">
        <v>0</v>
      </c>
      <c r="N63" s="73">
        <v>198.57</v>
      </c>
      <c r="O63" s="46">
        <v>220</v>
      </c>
      <c r="P63" s="46">
        <v>0</v>
      </c>
      <c r="Q63" s="46">
        <v>0</v>
      </c>
      <c r="R63" s="46">
        <v>0</v>
      </c>
      <c r="S63" s="74">
        <v>0</v>
      </c>
      <c r="W63">
        <v>132.97999999999999</v>
      </c>
      <c r="X63">
        <v>7.72</v>
      </c>
      <c r="Y63">
        <v>3.38</v>
      </c>
      <c r="Z63">
        <v>0.68</v>
      </c>
      <c r="AA63">
        <v>4.1500000000000004</v>
      </c>
      <c r="AB63">
        <v>20</v>
      </c>
      <c r="AC63">
        <v>0</v>
      </c>
      <c r="AD63">
        <v>5.97</v>
      </c>
      <c r="AE63">
        <v>0</v>
      </c>
      <c r="AF63">
        <v>25</v>
      </c>
      <c r="AG63">
        <v>4.82</v>
      </c>
      <c r="AH63">
        <v>40.590000000000003</v>
      </c>
      <c r="AI63">
        <v>1.84</v>
      </c>
      <c r="AJ63">
        <v>6.75</v>
      </c>
      <c r="AK63">
        <v>6.75</v>
      </c>
      <c r="AL63">
        <v>0</v>
      </c>
      <c r="AM63">
        <v>0</v>
      </c>
      <c r="AN63">
        <v>11.58</v>
      </c>
      <c r="AO63">
        <v>18.329999999999998</v>
      </c>
      <c r="AP63">
        <v>100</v>
      </c>
      <c r="AQ63">
        <v>5.79</v>
      </c>
      <c r="AR63">
        <v>0</v>
      </c>
      <c r="AS63">
        <v>8.1999999999999993</v>
      </c>
      <c r="AT63">
        <v>48.23</v>
      </c>
      <c r="AU63">
        <v>100</v>
      </c>
      <c r="AV63">
        <v>0</v>
      </c>
      <c r="AW63">
        <v>0</v>
      </c>
      <c r="AX63">
        <v>0</v>
      </c>
      <c r="AY63">
        <v>6.95</v>
      </c>
    </row>
    <row r="64" spans="1:51">
      <c r="G64" t="s">
        <v>106</v>
      </c>
      <c r="H64" s="73">
        <v>0.68</v>
      </c>
      <c r="I64" s="46">
        <v>0</v>
      </c>
      <c r="J64" s="46">
        <v>1.84</v>
      </c>
      <c r="K64" s="46">
        <v>124.92999999999999</v>
      </c>
      <c r="L64" s="46">
        <v>13.26</v>
      </c>
      <c r="M64" s="74">
        <v>0</v>
      </c>
      <c r="N64" s="73">
        <v>198.57</v>
      </c>
      <c r="O64" s="46">
        <v>220</v>
      </c>
      <c r="P64" s="46">
        <v>0</v>
      </c>
      <c r="Q64" s="46">
        <v>0</v>
      </c>
      <c r="R64" s="46">
        <v>0</v>
      </c>
      <c r="S64" s="74">
        <v>0</v>
      </c>
      <c r="W64">
        <v>132.97999999999999</v>
      </c>
      <c r="X64">
        <v>7.72</v>
      </c>
      <c r="Y64">
        <v>3.38</v>
      </c>
      <c r="Z64">
        <v>0.68</v>
      </c>
      <c r="AA64">
        <v>4.1500000000000004</v>
      </c>
      <c r="AB64">
        <v>20</v>
      </c>
      <c r="AC64">
        <v>0</v>
      </c>
      <c r="AD64">
        <v>5.54</v>
      </c>
      <c r="AE64">
        <v>0</v>
      </c>
      <c r="AF64">
        <v>25</v>
      </c>
      <c r="AG64">
        <v>4.82</v>
      </c>
      <c r="AH64">
        <v>40.590000000000003</v>
      </c>
      <c r="AI64">
        <v>1.84</v>
      </c>
      <c r="AJ64">
        <v>6.75</v>
      </c>
      <c r="AK64">
        <v>6.75</v>
      </c>
      <c r="AL64">
        <v>0</v>
      </c>
      <c r="AM64">
        <v>0</v>
      </c>
      <c r="AN64">
        <v>11.58</v>
      </c>
      <c r="AO64">
        <v>18.329999999999998</v>
      </c>
      <c r="AP64">
        <v>100</v>
      </c>
      <c r="AQ64">
        <v>5.79</v>
      </c>
      <c r="AR64">
        <v>0</v>
      </c>
      <c r="AS64">
        <v>8.1999999999999993</v>
      </c>
      <c r="AT64">
        <v>48.23</v>
      </c>
      <c r="AU64">
        <v>100</v>
      </c>
      <c r="AV64">
        <v>0</v>
      </c>
      <c r="AW64">
        <v>0</v>
      </c>
      <c r="AX64">
        <v>0</v>
      </c>
      <c r="AY64">
        <v>6.95</v>
      </c>
    </row>
    <row r="65" spans="7:51">
      <c r="G65" t="s">
        <v>107</v>
      </c>
      <c r="H65" s="73">
        <v>0.68</v>
      </c>
      <c r="I65" s="46">
        <v>0</v>
      </c>
      <c r="J65" s="46">
        <v>1.84</v>
      </c>
      <c r="K65" s="46">
        <v>124.92999999999999</v>
      </c>
      <c r="L65" s="46">
        <v>13.04</v>
      </c>
      <c r="M65" s="74">
        <v>0</v>
      </c>
      <c r="N65" s="73">
        <v>198.57</v>
      </c>
      <c r="O65" s="46">
        <v>220</v>
      </c>
      <c r="P65" s="46">
        <v>0</v>
      </c>
      <c r="Q65" s="46">
        <v>0</v>
      </c>
      <c r="R65" s="46">
        <v>0</v>
      </c>
      <c r="S65" s="74">
        <v>0</v>
      </c>
      <c r="W65">
        <v>132.97999999999999</v>
      </c>
      <c r="X65">
        <v>7.72</v>
      </c>
      <c r="Y65">
        <v>3.38</v>
      </c>
      <c r="Z65">
        <v>0.68</v>
      </c>
      <c r="AA65">
        <v>4.1500000000000004</v>
      </c>
      <c r="AB65">
        <v>20</v>
      </c>
      <c r="AC65">
        <v>0</v>
      </c>
      <c r="AD65">
        <v>5.32</v>
      </c>
      <c r="AE65">
        <v>0</v>
      </c>
      <c r="AF65">
        <v>25</v>
      </c>
      <c r="AG65">
        <v>4.82</v>
      </c>
      <c r="AH65">
        <v>40.590000000000003</v>
      </c>
      <c r="AI65">
        <v>1.84</v>
      </c>
      <c r="AJ65">
        <v>6.75</v>
      </c>
      <c r="AK65">
        <v>6.75</v>
      </c>
      <c r="AL65">
        <v>0</v>
      </c>
      <c r="AM65">
        <v>0</v>
      </c>
      <c r="AN65">
        <v>11.58</v>
      </c>
      <c r="AO65">
        <v>18.329999999999998</v>
      </c>
      <c r="AP65">
        <v>100</v>
      </c>
      <c r="AQ65">
        <v>5.79</v>
      </c>
      <c r="AR65">
        <v>0</v>
      </c>
      <c r="AS65">
        <v>8.1999999999999993</v>
      </c>
      <c r="AT65">
        <v>48.23</v>
      </c>
      <c r="AU65">
        <v>100</v>
      </c>
      <c r="AV65">
        <v>0</v>
      </c>
      <c r="AW65">
        <v>0</v>
      </c>
      <c r="AX65">
        <v>0</v>
      </c>
      <c r="AY65">
        <v>6.95</v>
      </c>
    </row>
    <row r="66" spans="7:51">
      <c r="G66" t="s">
        <v>108</v>
      </c>
      <c r="H66" s="73">
        <v>0.68</v>
      </c>
      <c r="I66" s="46">
        <v>0</v>
      </c>
      <c r="J66" s="46">
        <v>1.84</v>
      </c>
      <c r="K66" s="46">
        <v>124.92999999999999</v>
      </c>
      <c r="L66" s="46">
        <v>12.29</v>
      </c>
      <c r="M66" s="74">
        <v>0</v>
      </c>
      <c r="N66" s="73">
        <v>198.57</v>
      </c>
      <c r="O66" s="46">
        <v>220</v>
      </c>
      <c r="P66" s="46">
        <v>0</v>
      </c>
      <c r="Q66" s="46">
        <v>0</v>
      </c>
      <c r="R66" s="46">
        <v>0</v>
      </c>
      <c r="S66" s="74">
        <v>0</v>
      </c>
      <c r="W66">
        <v>132.97999999999999</v>
      </c>
      <c r="X66">
        <v>7.72</v>
      </c>
      <c r="Y66">
        <v>3.38</v>
      </c>
      <c r="Z66">
        <v>0.68</v>
      </c>
      <c r="AA66">
        <v>4.1500000000000004</v>
      </c>
      <c r="AB66">
        <v>20</v>
      </c>
      <c r="AC66">
        <v>0</v>
      </c>
      <c r="AD66">
        <v>4.57</v>
      </c>
      <c r="AE66">
        <v>0</v>
      </c>
      <c r="AF66">
        <v>25</v>
      </c>
      <c r="AG66">
        <v>4.82</v>
      </c>
      <c r="AH66">
        <v>40.590000000000003</v>
      </c>
      <c r="AI66">
        <v>1.84</v>
      </c>
      <c r="AJ66">
        <v>6.75</v>
      </c>
      <c r="AK66">
        <v>6.75</v>
      </c>
      <c r="AL66">
        <v>0</v>
      </c>
      <c r="AM66">
        <v>0</v>
      </c>
      <c r="AN66">
        <v>11.58</v>
      </c>
      <c r="AO66">
        <v>18.329999999999998</v>
      </c>
      <c r="AP66">
        <v>100</v>
      </c>
      <c r="AQ66">
        <v>5.79</v>
      </c>
      <c r="AR66">
        <v>0</v>
      </c>
      <c r="AS66">
        <v>8.1999999999999993</v>
      </c>
      <c r="AT66">
        <v>48.23</v>
      </c>
      <c r="AU66">
        <v>100</v>
      </c>
      <c r="AV66">
        <v>0</v>
      </c>
      <c r="AW66">
        <v>0</v>
      </c>
      <c r="AX66">
        <v>0</v>
      </c>
      <c r="AY66">
        <v>6.95</v>
      </c>
    </row>
    <row r="67" spans="7:51">
      <c r="G67" t="s">
        <v>109</v>
      </c>
      <c r="H67" s="73">
        <v>0.53</v>
      </c>
      <c r="I67" s="46">
        <v>0</v>
      </c>
      <c r="J67" s="46">
        <v>1.84</v>
      </c>
      <c r="K67" s="46">
        <v>124.92999999999999</v>
      </c>
      <c r="L67" s="46">
        <v>11.73</v>
      </c>
      <c r="M67" s="74">
        <v>0</v>
      </c>
      <c r="N67" s="73">
        <v>198.57</v>
      </c>
      <c r="O67" s="46">
        <v>220</v>
      </c>
      <c r="P67" s="46">
        <v>0</v>
      </c>
      <c r="Q67" s="46">
        <v>0</v>
      </c>
      <c r="R67" s="46">
        <v>0</v>
      </c>
      <c r="S67" s="74">
        <v>0</v>
      </c>
      <c r="W67">
        <v>132.97999999999999</v>
      </c>
      <c r="X67">
        <v>7.72</v>
      </c>
      <c r="Y67">
        <v>3.38</v>
      </c>
      <c r="Z67">
        <v>0.53</v>
      </c>
      <c r="AA67">
        <v>4.1500000000000004</v>
      </c>
      <c r="AB67">
        <v>20</v>
      </c>
      <c r="AC67">
        <v>0</v>
      </c>
      <c r="AD67">
        <v>4.01</v>
      </c>
      <c r="AE67">
        <v>0</v>
      </c>
      <c r="AF67">
        <v>25</v>
      </c>
      <c r="AG67">
        <v>4.82</v>
      </c>
      <c r="AH67">
        <v>40.590000000000003</v>
      </c>
      <c r="AI67">
        <v>1.84</v>
      </c>
      <c r="AJ67">
        <v>6.75</v>
      </c>
      <c r="AK67">
        <v>6.75</v>
      </c>
      <c r="AL67">
        <v>0</v>
      </c>
      <c r="AM67">
        <v>0</v>
      </c>
      <c r="AN67">
        <v>11.58</v>
      </c>
      <c r="AO67">
        <v>18.329999999999998</v>
      </c>
      <c r="AP67">
        <v>100</v>
      </c>
      <c r="AQ67">
        <v>5.79</v>
      </c>
      <c r="AR67">
        <v>0</v>
      </c>
      <c r="AS67">
        <v>8.1999999999999993</v>
      </c>
      <c r="AT67">
        <v>48.23</v>
      </c>
      <c r="AU67">
        <v>100</v>
      </c>
      <c r="AV67">
        <v>6.95</v>
      </c>
      <c r="AW67">
        <v>0</v>
      </c>
      <c r="AX67">
        <v>0</v>
      </c>
      <c r="AY67">
        <v>0</v>
      </c>
    </row>
    <row r="68" spans="7:51">
      <c r="G68" t="s">
        <v>110</v>
      </c>
      <c r="H68" s="73">
        <v>0.53</v>
      </c>
      <c r="I68" s="46">
        <v>0</v>
      </c>
      <c r="J68" s="46">
        <v>1.84</v>
      </c>
      <c r="K68" s="46">
        <v>124.92999999999999</v>
      </c>
      <c r="L68" s="46">
        <v>11.14</v>
      </c>
      <c r="M68" s="74">
        <v>0</v>
      </c>
      <c r="N68" s="73">
        <v>198.57</v>
      </c>
      <c r="O68" s="46">
        <v>220</v>
      </c>
      <c r="P68" s="46">
        <v>0</v>
      </c>
      <c r="Q68" s="46">
        <v>0</v>
      </c>
      <c r="R68" s="46">
        <v>0</v>
      </c>
      <c r="S68" s="74">
        <v>0</v>
      </c>
      <c r="W68">
        <v>132.97999999999999</v>
      </c>
      <c r="X68">
        <v>7.72</v>
      </c>
      <c r="Y68">
        <v>3.38</v>
      </c>
      <c r="Z68">
        <v>0.53</v>
      </c>
      <c r="AA68">
        <v>4.1500000000000004</v>
      </c>
      <c r="AB68">
        <v>20</v>
      </c>
      <c r="AC68">
        <v>0</v>
      </c>
      <c r="AD68">
        <v>3.42</v>
      </c>
      <c r="AE68">
        <v>0</v>
      </c>
      <c r="AF68">
        <v>25</v>
      </c>
      <c r="AG68">
        <v>4.82</v>
      </c>
      <c r="AH68">
        <v>40.590000000000003</v>
      </c>
      <c r="AI68">
        <v>1.84</v>
      </c>
      <c r="AJ68">
        <v>6.75</v>
      </c>
      <c r="AK68">
        <v>6.75</v>
      </c>
      <c r="AL68">
        <v>0</v>
      </c>
      <c r="AM68">
        <v>0</v>
      </c>
      <c r="AN68">
        <v>11.58</v>
      </c>
      <c r="AO68">
        <v>18.329999999999998</v>
      </c>
      <c r="AP68">
        <v>100</v>
      </c>
      <c r="AQ68">
        <v>5.79</v>
      </c>
      <c r="AR68">
        <v>0</v>
      </c>
      <c r="AS68">
        <v>8.1999999999999993</v>
      </c>
      <c r="AT68">
        <v>48.23</v>
      </c>
      <c r="AU68">
        <v>100</v>
      </c>
      <c r="AV68">
        <v>6.95</v>
      </c>
      <c r="AW68">
        <v>0</v>
      </c>
      <c r="AX68">
        <v>0</v>
      </c>
      <c r="AY68">
        <v>0</v>
      </c>
    </row>
    <row r="69" spans="7:51">
      <c r="G69" t="s">
        <v>111</v>
      </c>
      <c r="H69" s="73">
        <v>0.53</v>
      </c>
      <c r="I69" s="46">
        <v>0</v>
      </c>
      <c r="J69" s="46">
        <v>1.84</v>
      </c>
      <c r="K69" s="46">
        <v>124.92999999999999</v>
      </c>
      <c r="L69" s="46">
        <v>10.54</v>
      </c>
      <c r="M69" s="74">
        <v>0</v>
      </c>
      <c r="N69" s="73">
        <v>198.57</v>
      </c>
      <c r="O69" s="46">
        <v>220</v>
      </c>
      <c r="P69" s="46">
        <v>0</v>
      </c>
      <c r="Q69" s="46">
        <v>0</v>
      </c>
      <c r="R69" s="46">
        <v>0</v>
      </c>
      <c r="S69" s="74">
        <v>0</v>
      </c>
      <c r="W69">
        <v>132.97999999999999</v>
      </c>
      <c r="X69">
        <v>7.72</v>
      </c>
      <c r="Y69">
        <v>3.38</v>
      </c>
      <c r="Z69">
        <v>0.53</v>
      </c>
      <c r="AA69">
        <v>4.1500000000000004</v>
      </c>
      <c r="AB69">
        <v>20</v>
      </c>
      <c r="AC69">
        <v>0</v>
      </c>
      <c r="AD69">
        <v>2.82</v>
      </c>
      <c r="AE69">
        <v>0</v>
      </c>
      <c r="AF69">
        <v>25</v>
      </c>
      <c r="AG69">
        <v>4.82</v>
      </c>
      <c r="AH69">
        <v>40.590000000000003</v>
      </c>
      <c r="AI69">
        <v>1.84</v>
      </c>
      <c r="AJ69">
        <v>6.75</v>
      </c>
      <c r="AK69">
        <v>6.75</v>
      </c>
      <c r="AL69">
        <v>0</v>
      </c>
      <c r="AM69">
        <v>0</v>
      </c>
      <c r="AN69">
        <v>11.58</v>
      </c>
      <c r="AO69">
        <v>18.329999999999998</v>
      </c>
      <c r="AP69">
        <v>100</v>
      </c>
      <c r="AQ69">
        <v>5.79</v>
      </c>
      <c r="AR69">
        <v>0</v>
      </c>
      <c r="AS69">
        <v>8.1999999999999993</v>
      </c>
      <c r="AT69">
        <v>48.23</v>
      </c>
      <c r="AU69">
        <v>100</v>
      </c>
      <c r="AV69">
        <v>6.95</v>
      </c>
      <c r="AW69">
        <v>0</v>
      </c>
      <c r="AX69">
        <v>0</v>
      </c>
      <c r="AY69">
        <v>0</v>
      </c>
    </row>
    <row r="70" spans="7:51">
      <c r="G70" t="s">
        <v>112</v>
      </c>
      <c r="H70" s="73">
        <v>0.53</v>
      </c>
      <c r="I70" s="46">
        <v>0</v>
      </c>
      <c r="J70" s="46">
        <v>1.84</v>
      </c>
      <c r="K70" s="46">
        <v>124.92999999999999</v>
      </c>
      <c r="L70" s="46">
        <v>9.9699999999999989</v>
      </c>
      <c r="M70" s="74">
        <v>0</v>
      </c>
      <c r="N70" s="73">
        <v>198.57</v>
      </c>
      <c r="O70" s="46">
        <v>220</v>
      </c>
      <c r="P70" s="46">
        <v>0</v>
      </c>
      <c r="Q70" s="46">
        <v>0</v>
      </c>
      <c r="R70" s="46">
        <v>0</v>
      </c>
      <c r="S70" s="74">
        <v>0</v>
      </c>
      <c r="W70">
        <v>132.97999999999999</v>
      </c>
      <c r="X70">
        <v>7.72</v>
      </c>
      <c r="Y70">
        <v>3.38</v>
      </c>
      <c r="Z70">
        <v>0.53</v>
      </c>
      <c r="AA70">
        <v>4.1500000000000004</v>
      </c>
      <c r="AB70">
        <v>20</v>
      </c>
      <c r="AC70">
        <v>0</v>
      </c>
      <c r="AD70">
        <v>2.25</v>
      </c>
      <c r="AE70">
        <v>0</v>
      </c>
      <c r="AF70">
        <v>25</v>
      </c>
      <c r="AG70">
        <v>4.82</v>
      </c>
      <c r="AH70">
        <v>40.590000000000003</v>
      </c>
      <c r="AI70">
        <v>1.84</v>
      </c>
      <c r="AJ70">
        <v>6.75</v>
      </c>
      <c r="AK70">
        <v>6.75</v>
      </c>
      <c r="AL70">
        <v>0</v>
      </c>
      <c r="AM70">
        <v>0</v>
      </c>
      <c r="AN70">
        <v>11.58</v>
      </c>
      <c r="AO70">
        <v>18.329999999999998</v>
      </c>
      <c r="AP70">
        <v>100</v>
      </c>
      <c r="AQ70">
        <v>5.79</v>
      </c>
      <c r="AR70">
        <v>0</v>
      </c>
      <c r="AS70">
        <v>8.1999999999999993</v>
      </c>
      <c r="AT70">
        <v>48.23</v>
      </c>
      <c r="AU70">
        <v>100</v>
      </c>
      <c r="AV70">
        <v>6.95</v>
      </c>
      <c r="AW70">
        <v>0</v>
      </c>
      <c r="AX70">
        <v>0</v>
      </c>
      <c r="AY70">
        <v>0</v>
      </c>
    </row>
    <row r="71" spans="7:51">
      <c r="G71" t="s">
        <v>113</v>
      </c>
      <c r="H71" s="73">
        <v>0.53</v>
      </c>
      <c r="I71" s="46">
        <v>0</v>
      </c>
      <c r="J71" s="46">
        <v>1.75</v>
      </c>
      <c r="K71" s="46">
        <v>110.44999999999999</v>
      </c>
      <c r="L71" s="46">
        <v>9.41</v>
      </c>
      <c r="M71" s="74">
        <v>0</v>
      </c>
      <c r="N71" s="73">
        <v>198.57</v>
      </c>
      <c r="O71" s="46">
        <v>220</v>
      </c>
      <c r="P71" s="46">
        <v>0</v>
      </c>
      <c r="Q71" s="46">
        <v>0</v>
      </c>
      <c r="R71" s="46">
        <v>0</v>
      </c>
      <c r="S71" s="74">
        <v>0</v>
      </c>
      <c r="W71">
        <v>132.97999999999999</v>
      </c>
      <c r="X71">
        <v>7.72</v>
      </c>
      <c r="Y71">
        <v>0</v>
      </c>
      <c r="Z71">
        <v>0.53</v>
      </c>
      <c r="AA71">
        <v>0</v>
      </c>
      <c r="AB71">
        <v>20</v>
      </c>
      <c r="AC71">
        <v>0</v>
      </c>
      <c r="AD71">
        <v>1.69</v>
      </c>
      <c r="AE71">
        <v>0</v>
      </c>
      <c r="AF71">
        <v>25</v>
      </c>
      <c r="AG71">
        <v>4.82</v>
      </c>
      <c r="AH71">
        <v>40.590000000000003</v>
      </c>
      <c r="AI71">
        <v>1.75</v>
      </c>
      <c r="AJ71">
        <v>6.75</v>
      </c>
      <c r="AK71">
        <v>6.75</v>
      </c>
      <c r="AL71">
        <v>0</v>
      </c>
      <c r="AM71">
        <v>0</v>
      </c>
      <c r="AN71">
        <v>11.58</v>
      </c>
      <c r="AO71">
        <v>18.329999999999998</v>
      </c>
      <c r="AP71">
        <v>100</v>
      </c>
      <c r="AQ71">
        <v>5.79</v>
      </c>
      <c r="AR71">
        <v>0</v>
      </c>
      <c r="AS71">
        <v>8.1999999999999993</v>
      </c>
      <c r="AT71">
        <v>48.23</v>
      </c>
      <c r="AU71">
        <v>100</v>
      </c>
      <c r="AV71">
        <v>0</v>
      </c>
      <c r="AW71">
        <v>0</v>
      </c>
      <c r="AX71">
        <v>0</v>
      </c>
      <c r="AY71">
        <v>0</v>
      </c>
    </row>
    <row r="72" spans="7:51">
      <c r="G72" t="s">
        <v>114</v>
      </c>
      <c r="H72" s="73">
        <v>0.53</v>
      </c>
      <c r="I72" s="46">
        <v>0</v>
      </c>
      <c r="J72" s="46">
        <v>1.75</v>
      </c>
      <c r="K72" s="46">
        <v>110.44999999999999</v>
      </c>
      <c r="L72" s="46">
        <v>8.8699999999999992</v>
      </c>
      <c r="M72" s="74">
        <v>0</v>
      </c>
      <c r="N72" s="73">
        <v>198.57</v>
      </c>
      <c r="O72" s="46">
        <v>220</v>
      </c>
      <c r="P72" s="46">
        <v>0</v>
      </c>
      <c r="Q72" s="46">
        <v>0</v>
      </c>
      <c r="R72" s="46">
        <v>0</v>
      </c>
      <c r="S72" s="74">
        <v>0</v>
      </c>
      <c r="W72">
        <v>132.97999999999999</v>
      </c>
      <c r="X72">
        <v>7.72</v>
      </c>
      <c r="Y72">
        <v>0</v>
      </c>
      <c r="Z72">
        <v>0.53</v>
      </c>
      <c r="AA72">
        <v>0</v>
      </c>
      <c r="AB72">
        <v>20</v>
      </c>
      <c r="AC72">
        <v>0</v>
      </c>
      <c r="AD72">
        <v>1.1499999999999999</v>
      </c>
      <c r="AE72">
        <v>0</v>
      </c>
      <c r="AF72">
        <v>25</v>
      </c>
      <c r="AG72">
        <v>4.82</v>
      </c>
      <c r="AH72">
        <v>40.590000000000003</v>
      </c>
      <c r="AI72">
        <v>1.75</v>
      </c>
      <c r="AJ72">
        <v>6.75</v>
      </c>
      <c r="AK72">
        <v>6.75</v>
      </c>
      <c r="AL72">
        <v>0</v>
      </c>
      <c r="AM72">
        <v>0</v>
      </c>
      <c r="AN72">
        <v>11.58</v>
      </c>
      <c r="AO72">
        <v>18.329999999999998</v>
      </c>
      <c r="AP72">
        <v>100</v>
      </c>
      <c r="AQ72">
        <v>5.79</v>
      </c>
      <c r="AR72">
        <v>0</v>
      </c>
      <c r="AS72">
        <v>8.1999999999999993</v>
      </c>
      <c r="AT72">
        <v>48.23</v>
      </c>
      <c r="AU72">
        <v>100</v>
      </c>
      <c r="AV72">
        <v>0</v>
      </c>
      <c r="AW72">
        <v>0</v>
      </c>
      <c r="AX72">
        <v>0</v>
      </c>
      <c r="AY72">
        <v>0</v>
      </c>
    </row>
    <row r="73" spans="7:51">
      <c r="G73" t="s">
        <v>115</v>
      </c>
      <c r="H73" s="73">
        <v>0.53</v>
      </c>
      <c r="I73" s="46">
        <v>0</v>
      </c>
      <c r="J73" s="46">
        <v>1.75</v>
      </c>
      <c r="K73" s="46">
        <v>110.44999999999999</v>
      </c>
      <c r="L73" s="46">
        <v>8.51</v>
      </c>
      <c r="M73" s="74">
        <v>0</v>
      </c>
      <c r="N73" s="73">
        <v>198.57</v>
      </c>
      <c r="O73" s="46">
        <v>220</v>
      </c>
      <c r="P73" s="46">
        <v>0</v>
      </c>
      <c r="Q73" s="46">
        <v>0</v>
      </c>
      <c r="R73" s="46">
        <v>0</v>
      </c>
      <c r="S73" s="74">
        <v>0</v>
      </c>
      <c r="W73">
        <v>132.97999999999999</v>
      </c>
      <c r="X73">
        <v>7.72</v>
      </c>
      <c r="Y73">
        <v>0</v>
      </c>
      <c r="Z73">
        <v>0.53</v>
      </c>
      <c r="AA73">
        <v>0</v>
      </c>
      <c r="AB73">
        <v>20</v>
      </c>
      <c r="AC73">
        <v>0</v>
      </c>
      <c r="AD73">
        <v>0.79</v>
      </c>
      <c r="AE73">
        <v>0</v>
      </c>
      <c r="AF73">
        <v>25</v>
      </c>
      <c r="AG73">
        <v>4.82</v>
      </c>
      <c r="AH73">
        <v>40.590000000000003</v>
      </c>
      <c r="AI73">
        <v>1.75</v>
      </c>
      <c r="AJ73">
        <v>6.75</v>
      </c>
      <c r="AK73">
        <v>6.75</v>
      </c>
      <c r="AL73">
        <v>0</v>
      </c>
      <c r="AM73">
        <v>0</v>
      </c>
      <c r="AN73">
        <v>11.58</v>
      </c>
      <c r="AO73">
        <v>18.329999999999998</v>
      </c>
      <c r="AP73">
        <v>100</v>
      </c>
      <c r="AQ73">
        <v>5.79</v>
      </c>
      <c r="AR73">
        <v>0</v>
      </c>
      <c r="AS73">
        <v>8.1999999999999993</v>
      </c>
      <c r="AT73">
        <v>48.23</v>
      </c>
      <c r="AU73">
        <v>100</v>
      </c>
      <c r="AV73">
        <v>0</v>
      </c>
      <c r="AW73">
        <v>0</v>
      </c>
      <c r="AX73">
        <v>0</v>
      </c>
      <c r="AY73">
        <v>0</v>
      </c>
    </row>
    <row r="74" spans="7:51">
      <c r="G74" t="s">
        <v>116</v>
      </c>
      <c r="H74" s="73">
        <v>0.53</v>
      </c>
      <c r="I74" s="46">
        <v>0</v>
      </c>
      <c r="J74" s="46">
        <v>1.75</v>
      </c>
      <c r="K74" s="46">
        <v>110.44999999999999</v>
      </c>
      <c r="L74" s="46">
        <v>8.2099999999999991</v>
      </c>
      <c r="M74" s="74">
        <v>0</v>
      </c>
      <c r="N74" s="73">
        <v>198.57</v>
      </c>
      <c r="O74" s="46">
        <v>220</v>
      </c>
      <c r="P74" s="46">
        <v>0</v>
      </c>
      <c r="Q74" s="46">
        <v>0</v>
      </c>
      <c r="R74" s="46">
        <v>0</v>
      </c>
      <c r="S74" s="74">
        <v>0</v>
      </c>
      <c r="W74">
        <v>132.97999999999999</v>
      </c>
      <c r="X74">
        <v>7.72</v>
      </c>
      <c r="Y74">
        <v>0</v>
      </c>
      <c r="Z74">
        <v>0.53</v>
      </c>
      <c r="AA74">
        <v>0</v>
      </c>
      <c r="AB74">
        <v>20</v>
      </c>
      <c r="AC74">
        <v>0</v>
      </c>
      <c r="AD74">
        <v>0.49</v>
      </c>
      <c r="AE74">
        <v>0</v>
      </c>
      <c r="AF74">
        <v>25</v>
      </c>
      <c r="AG74">
        <v>4.82</v>
      </c>
      <c r="AH74">
        <v>40.590000000000003</v>
      </c>
      <c r="AI74">
        <v>1.75</v>
      </c>
      <c r="AJ74">
        <v>6.75</v>
      </c>
      <c r="AK74">
        <v>6.75</v>
      </c>
      <c r="AL74">
        <v>0</v>
      </c>
      <c r="AM74">
        <v>0</v>
      </c>
      <c r="AN74">
        <v>11.58</v>
      </c>
      <c r="AO74">
        <v>18.329999999999998</v>
      </c>
      <c r="AP74">
        <v>100</v>
      </c>
      <c r="AQ74">
        <v>5.79</v>
      </c>
      <c r="AR74">
        <v>0</v>
      </c>
      <c r="AS74">
        <v>8.1999999999999993</v>
      </c>
      <c r="AT74">
        <v>48.23</v>
      </c>
      <c r="AU74">
        <v>100</v>
      </c>
      <c r="AV74">
        <v>0</v>
      </c>
      <c r="AW74">
        <v>0</v>
      </c>
      <c r="AX74">
        <v>0</v>
      </c>
      <c r="AY74">
        <v>0</v>
      </c>
    </row>
    <row r="75" spans="7:51">
      <c r="G75" t="s">
        <v>117</v>
      </c>
      <c r="H75" s="73">
        <v>0.53</v>
      </c>
      <c r="I75" s="46">
        <v>0</v>
      </c>
      <c r="J75" s="46">
        <v>1.75</v>
      </c>
      <c r="K75" s="46">
        <v>110.44999999999999</v>
      </c>
      <c r="L75" s="46">
        <v>7.92</v>
      </c>
      <c r="M75" s="74">
        <v>0</v>
      </c>
      <c r="N75" s="73">
        <v>237.98</v>
      </c>
      <c r="O75" s="46">
        <v>220</v>
      </c>
      <c r="P75" s="46">
        <v>0</v>
      </c>
      <c r="Q75" s="46">
        <v>0</v>
      </c>
      <c r="R75" s="46">
        <v>0</v>
      </c>
      <c r="S75" s="74">
        <v>0</v>
      </c>
      <c r="W75">
        <v>132.97999999999999</v>
      </c>
      <c r="X75">
        <v>7.72</v>
      </c>
      <c r="Y75">
        <v>0</v>
      </c>
      <c r="Z75">
        <v>0.53</v>
      </c>
      <c r="AA75">
        <v>0</v>
      </c>
      <c r="AB75">
        <v>20</v>
      </c>
      <c r="AC75">
        <v>25</v>
      </c>
      <c r="AD75">
        <v>0.2</v>
      </c>
      <c r="AE75">
        <v>55</v>
      </c>
      <c r="AF75">
        <v>25</v>
      </c>
      <c r="AG75">
        <v>4.82</v>
      </c>
      <c r="AH75">
        <v>0</v>
      </c>
      <c r="AI75">
        <v>1.75</v>
      </c>
      <c r="AJ75">
        <v>6.75</v>
      </c>
      <c r="AK75">
        <v>6.75</v>
      </c>
      <c r="AL75">
        <v>0</v>
      </c>
      <c r="AM75">
        <v>0</v>
      </c>
      <c r="AN75">
        <v>11.58</v>
      </c>
      <c r="AO75">
        <v>18.329999999999998</v>
      </c>
      <c r="AP75">
        <v>100</v>
      </c>
      <c r="AQ75">
        <v>5.79</v>
      </c>
      <c r="AR75">
        <v>0</v>
      </c>
      <c r="AS75">
        <v>8.1999999999999993</v>
      </c>
      <c r="AT75">
        <v>48.23</v>
      </c>
      <c r="AU75">
        <v>100</v>
      </c>
      <c r="AV75">
        <v>0</v>
      </c>
      <c r="AW75">
        <v>0</v>
      </c>
      <c r="AX75">
        <v>0</v>
      </c>
      <c r="AY75">
        <v>0</v>
      </c>
    </row>
    <row r="76" spans="7:51">
      <c r="G76" t="s">
        <v>118</v>
      </c>
      <c r="H76" s="73">
        <v>0.53</v>
      </c>
      <c r="I76" s="46">
        <v>0</v>
      </c>
      <c r="J76" s="46">
        <v>1.75</v>
      </c>
      <c r="K76" s="46">
        <v>110.44999999999999</v>
      </c>
      <c r="L76" s="46">
        <v>7.8199999999999994</v>
      </c>
      <c r="M76" s="74">
        <v>0</v>
      </c>
      <c r="N76" s="73">
        <v>237.98</v>
      </c>
      <c r="O76" s="46">
        <v>220</v>
      </c>
      <c r="P76" s="46">
        <v>0</v>
      </c>
      <c r="Q76" s="46">
        <v>0</v>
      </c>
      <c r="R76" s="46">
        <v>0</v>
      </c>
      <c r="S76" s="74">
        <v>0</v>
      </c>
      <c r="W76">
        <v>132.97999999999999</v>
      </c>
      <c r="X76">
        <v>7.72</v>
      </c>
      <c r="Y76">
        <v>0</v>
      </c>
      <c r="Z76">
        <v>0.53</v>
      </c>
      <c r="AA76">
        <v>0</v>
      </c>
      <c r="AB76">
        <v>20</v>
      </c>
      <c r="AC76">
        <v>25</v>
      </c>
      <c r="AD76">
        <v>0.1</v>
      </c>
      <c r="AE76">
        <v>55</v>
      </c>
      <c r="AF76">
        <v>25</v>
      </c>
      <c r="AG76">
        <v>4.82</v>
      </c>
      <c r="AH76">
        <v>0</v>
      </c>
      <c r="AI76">
        <v>1.75</v>
      </c>
      <c r="AJ76">
        <v>6.75</v>
      </c>
      <c r="AK76">
        <v>6.75</v>
      </c>
      <c r="AL76">
        <v>0</v>
      </c>
      <c r="AM76">
        <v>0</v>
      </c>
      <c r="AN76">
        <v>11.58</v>
      </c>
      <c r="AO76">
        <v>18.329999999999998</v>
      </c>
      <c r="AP76">
        <v>100</v>
      </c>
      <c r="AQ76">
        <v>5.79</v>
      </c>
      <c r="AR76">
        <v>0</v>
      </c>
      <c r="AS76">
        <v>8.1999999999999993</v>
      </c>
      <c r="AT76">
        <v>48.23</v>
      </c>
      <c r="AU76">
        <v>100</v>
      </c>
      <c r="AV76">
        <v>0</v>
      </c>
      <c r="AW76">
        <v>0</v>
      </c>
      <c r="AX76">
        <v>0</v>
      </c>
      <c r="AY76">
        <v>0</v>
      </c>
    </row>
    <row r="77" spans="7:51">
      <c r="G77" t="s">
        <v>119</v>
      </c>
      <c r="H77" s="73">
        <v>0.53</v>
      </c>
      <c r="I77" s="46">
        <v>0</v>
      </c>
      <c r="J77" s="46">
        <v>1.75</v>
      </c>
      <c r="K77" s="46">
        <v>110.44999999999999</v>
      </c>
      <c r="L77" s="46">
        <v>7.72</v>
      </c>
      <c r="M77" s="74">
        <v>0</v>
      </c>
      <c r="N77" s="73">
        <v>237.98</v>
      </c>
      <c r="O77" s="46">
        <v>220</v>
      </c>
      <c r="P77" s="46">
        <v>0</v>
      </c>
      <c r="Q77" s="46">
        <v>0</v>
      </c>
      <c r="R77" s="46">
        <v>0</v>
      </c>
      <c r="S77" s="74">
        <v>0</v>
      </c>
      <c r="W77">
        <v>132.97999999999999</v>
      </c>
      <c r="X77">
        <v>7.72</v>
      </c>
      <c r="Y77">
        <v>0</v>
      </c>
      <c r="Z77">
        <v>0.53</v>
      </c>
      <c r="AA77">
        <v>0</v>
      </c>
      <c r="AB77">
        <v>20</v>
      </c>
      <c r="AC77">
        <v>25</v>
      </c>
      <c r="AD77">
        <v>0</v>
      </c>
      <c r="AE77">
        <v>55</v>
      </c>
      <c r="AF77">
        <v>25</v>
      </c>
      <c r="AG77">
        <v>4.82</v>
      </c>
      <c r="AH77">
        <v>0</v>
      </c>
      <c r="AI77">
        <v>1.75</v>
      </c>
      <c r="AJ77">
        <v>6.75</v>
      </c>
      <c r="AK77">
        <v>6.75</v>
      </c>
      <c r="AL77">
        <v>0</v>
      </c>
      <c r="AM77">
        <v>0</v>
      </c>
      <c r="AN77">
        <v>11.58</v>
      </c>
      <c r="AO77">
        <v>18.329999999999998</v>
      </c>
      <c r="AP77">
        <v>100</v>
      </c>
      <c r="AQ77">
        <v>5.79</v>
      </c>
      <c r="AR77">
        <v>0</v>
      </c>
      <c r="AS77">
        <v>8.1999999999999993</v>
      </c>
      <c r="AT77">
        <v>48.23</v>
      </c>
      <c r="AU77">
        <v>100</v>
      </c>
      <c r="AV77">
        <v>0</v>
      </c>
      <c r="AW77">
        <v>0</v>
      </c>
      <c r="AX77">
        <v>0</v>
      </c>
      <c r="AY77">
        <v>0</v>
      </c>
    </row>
    <row r="78" spans="7:51">
      <c r="G78" t="s">
        <v>120</v>
      </c>
      <c r="H78" s="73">
        <v>0.53</v>
      </c>
      <c r="I78" s="46">
        <v>0</v>
      </c>
      <c r="J78" s="46">
        <v>1.75</v>
      </c>
      <c r="K78" s="46">
        <v>110.44999999999999</v>
      </c>
      <c r="L78" s="46">
        <v>7.72</v>
      </c>
      <c r="M78" s="74">
        <v>0</v>
      </c>
      <c r="N78" s="73">
        <v>237.98</v>
      </c>
      <c r="O78" s="46">
        <v>220</v>
      </c>
      <c r="P78" s="46">
        <v>0</v>
      </c>
      <c r="Q78" s="46">
        <v>0</v>
      </c>
      <c r="R78" s="46">
        <v>0</v>
      </c>
      <c r="S78" s="74">
        <v>0</v>
      </c>
      <c r="W78">
        <v>132.97999999999999</v>
      </c>
      <c r="X78">
        <v>7.72</v>
      </c>
      <c r="Y78">
        <v>0</v>
      </c>
      <c r="Z78">
        <v>0.53</v>
      </c>
      <c r="AA78">
        <v>0</v>
      </c>
      <c r="AB78">
        <v>20</v>
      </c>
      <c r="AC78">
        <v>25</v>
      </c>
      <c r="AD78">
        <v>0</v>
      </c>
      <c r="AE78">
        <v>55</v>
      </c>
      <c r="AF78">
        <v>25</v>
      </c>
      <c r="AG78">
        <v>4.82</v>
      </c>
      <c r="AH78">
        <v>0</v>
      </c>
      <c r="AI78">
        <v>1.75</v>
      </c>
      <c r="AJ78">
        <v>6.75</v>
      </c>
      <c r="AK78">
        <v>6.75</v>
      </c>
      <c r="AL78">
        <v>0</v>
      </c>
      <c r="AM78">
        <v>0</v>
      </c>
      <c r="AN78">
        <v>11.58</v>
      </c>
      <c r="AO78">
        <v>18.329999999999998</v>
      </c>
      <c r="AP78">
        <v>100</v>
      </c>
      <c r="AQ78">
        <v>5.79</v>
      </c>
      <c r="AR78">
        <v>0</v>
      </c>
      <c r="AS78">
        <v>8.1999999999999993</v>
      </c>
      <c r="AT78">
        <v>48.23</v>
      </c>
      <c r="AU78">
        <v>100</v>
      </c>
      <c r="AV78">
        <v>0</v>
      </c>
      <c r="AW78">
        <v>0</v>
      </c>
      <c r="AX78">
        <v>0</v>
      </c>
      <c r="AY78">
        <v>0</v>
      </c>
    </row>
    <row r="79" spans="7:51">
      <c r="G79" t="s">
        <v>121</v>
      </c>
      <c r="H79" s="73">
        <v>0.63</v>
      </c>
      <c r="I79" s="46">
        <v>0</v>
      </c>
      <c r="J79" s="46">
        <v>1.75</v>
      </c>
      <c r="K79" s="46">
        <v>110.44999999999999</v>
      </c>
      <c r="L79" s="46">
        <v>7.72</v>
      </c>
      <c r="M79" s="74">
        <v>0</v>
      </c>
      <c r="N79" s="73">
        <v>237.98</v>
      </c>
      <c r="O79" s="46">
        <v>220</v>
      </c>
      <c r="P79" s="46">
        <v>0</v>
      </c>
      <c r="Q79" s="46">
        <v>0</v>
      </c>
      <c r="R79" s="46">
        <v>0</v>
      </c>
      <c r="S79" s="74">
        <v>0</v>
      </c>
      <c r="W79">
        <v>132.97999999999999</v>
      </c>
      <c r="X79">
        <v>7.72</v>
      </c>
      <c r="Y79">
        <v>0</v>
      </c>
      <c r="Z79">
        <v>0.63</v>
      </c>
      <c r="AA79">
        <v>0</v>
      </c>
      <c r="AB79">
        <v>20</v>
      </c>
      <c r="AC79">
        <v>25</v>
      </c>
      <c r="AD79">
        <v>0</v>
      </c>
      <c r="AE79">
        <v>55</v>
      </c>
      <c r="AF79">
        <v>25</v>
      </c>
      <c r="AG79">
        <v>4.82</v>
      </c>
      <c r="AH79">
        <v>0</v>
      </c>
      <c r="AI79">
        <v>1.75</v>
      </c>
      <c r="AJ79">
        <v>6.75</v>
      </c>
      <c r="AK79">
        <v>6.75</v>
      </c>
      <c r="AL79">
        <v>0</v>
      </c>
      <c r="AM79">
        <v>0</v>
      </c>
      <c r="AN79">
        <v>11.58</v>
      </c>
      <c r="AO79">
        <v>18.329999999999998</v>
      </c>
      <c r="AP79">
        <v>100</v>
      </c>
      <c r="AQ79">
        <v>5.79</v>
      </c>
      <c r="AR79">
        <v>0</v>
      </c>
      <c r="AS79">
        <v>8.1999999999999993</v>
      </c>
      <c r="AT79">
        <v>48.23</v>
      </c>
      <c r="AU79">
        <v>100</v>
      </c>
      <c r="AV79">
        <v>0</v>
      </c>
      <c r="AW79">
        <v>0</v>
      </c>
      <c r="AX79">
        <v>0</v>
      </c>
      <c r="AY79">
        <v>0</v>
      </c>
    </row>
    <row r="80" spans="7:51">
      <c r="G80" t="s">
        <v>122</v>
      </c>
      <c r="H80" s="73">
        <v>0.63</v>
      </c>
      <c r="I80" s="46">
        <v>0</v>
      </c>
      <c r="J80" s="46">
        <v>1.75</v>
      </c>
      <c r="K80" s="46">
        <v>110.44999999999999</v>
      </c>
      <c r="L80" s="46">
        <v>7.72</v>
      </c>
      <c r="M80" s="74">
        <v>0</v>
      </c>
      <c r="N80" s="73">
        <v>237.98</v>
      </c>
      <c r="O80" s="46">
        <v>220</v>
      </c>
      <c r="P80" s="46">
        <v>0</v>
      </c>
      <c r="Q80" s="46">
        <v>0</v>
      </c>
      <c r="R80" s="46">
        <v>0</v>
      </c>
      <c r="S80" s="74">
        <v>0</v>
      </c>
      <c r="W80">
        <v>132.97999999999999</v>
      </c>
      <c r="X80">
        <v>7.72</v>
      </c>
      <c r="Y80">
        <v>0</v>
      </c>
      <c r="Z80">
        <v>0.63</v>
      </c>
      <c r="AA80">
        <v>0</v>
      </c>
      <c r="AB80">
        <v>20</v>
      </c>
      <c r="AC80">
        <v>25</v>
      </c>
      <c r="AD80">
        <v>0</v>
      </c>
      <c r="AE80">
        <v>55</v>
      </c>
      <c r="AF80">
        <v>25</v>
      </c>
      <c r="AG80">
        <v>4.82</v>
      </c>
      <c r="AH80">
        <v>0</v>
      </c>
      <c r="AI80">
        <v>1.75</v>
      </c>
      <c r="AJ80">
        <v>6.75</v>
      </c>
      <c r="AK80">
        <v>6.75</v>
      </c>
      <c r="AL80">
        <v>0</v>
      </c>
      <c r="AM80">
        <v>0</v>
      </c>
      <c r="AN80">
        <v>11.58</v>
      </c>
      <c r="AO80">
        <v>18.329999999999998</v>
      </c>
      <c r="AP80">
        <v>100</v>
      </c>
      <c r="AQ80">
        <v>5.79</v>
      </c>
      <c r="AR80">
        <v>0</v>
      </c>
      <c r="AS80">
        <v>8.1999999999999993</v>
      </c>
      <c r="AT80">
        <v>48.23</v>
      </c>
      <c r="AU80">
        <v>100</v>
      </c>
      <c r="AV80">
        <v>0</v>
      </c>
      <c r="AW80">
        <v>0</v>
      </c>
      <c r="AX80">
        <v>0</v>
      </c>
      <c r="AY80">
        <v>0</v>
      </c>
    </row>
    <row r="81" spans="7:51">
      <c r="G81" t="s">
        <v>123</v>
      </c>
      <c r="H81" s="73">
        <v>0.63</v>
      </c>
      <c r="I81" s="46">
        <v>0</v>
      </c>
      <c r="J81" s="46">
        <v>1.75</v>
      </c>
      <c r="K81" s="46">
        <v>110.44999999999999</v>
      </c>
      <c r="L81" s="46">
        <v>7.72</v>
      </c>
      <c r="M81" s="74">
        <v>0</v>
      </c>
      <c r="N81" s="73">
        <v>237.98</v>
      </c>
      <c r="O81" s="46">
        <v>220</v>
      </c>
      <c r="P81" s="46">
        <v>0</v>
      </c>
      <c r="Q81" s="46">
        <v>0</v>
      </c>
      <c r="R81" s="46">
        <v>0</v>
      </c>
      <c r="S81" s="74">
        <v>0</v>
      </c>
      <c r="W81">
        <v>132.97999999999999</v>
      </c>
      <c r="X81">
        <v>7.72</v>
      </c>
      <c r="Y81">
        <v>0</v>
      </c>
      <c r="Z81">
        <v>0.63</v>
      </c>
      <c r="AA81">
        <v>0</v>
      </c>
      <c r="AB81">
        <v>20</v>
      </c>
      <c r="AC81">
        <v>25</v>
      </c>
      <c r="AD81">
        <v>0</v>
      </c>
      <c r="AE81">
        <v>55</v>
      </c>
      <c r="AF81">
        <v>25</v>
      </c>
      <c r="AG81">
        <v>4.82</v>
      </c>
      <c r="AH81">
        <v>0</v>
      </c>
      <c r="AI81">
        <v>1.75</v>
      </c>
      <c r="AJ81">
        <v>6.75</v>
      </c>
      <c r="AK81">
        <v>6.75</v>
      </c>
      <c r="AL81">
        <v>0</v>
      </c>
      <c r="AM81">
        <v>0</v>
      </c>
      <c r="AN81">
        <v>11.58</v>
      </c>
      <c r="AO81">
        <v>18.329999999999998</v>
      </c>
      <c r="AP81">
        <v>100</v>
      </c>
      <c r="AQ81">
        <v>5.79</v>
      </c>
      <c r="AR81">
        <v>0</v>
      </c>
      <c r="AS81">
        <v>8.1999999999999993</v>
      </c>
      <c r="AT81">
        <v>48.23</v>
      </c>
      <c r="AU81">
        <v>100</v>
      </c>
      <c r="AV81">
        <v>0</v>
      </c>
      <c r="AW81">
        <v>0</v>
      </c>
      <c r="AX81">
        <v>0</v>
      </c>
      <c r="AY81">
        <v>0</v>
      </c>
    </row>
    <row r="82" spans="7:51">
      <c r="G82" t="s">
        <v>124</v>
      </c>
      <c r="H82" s="73">
        <v>0.63</v>
      </c>
      <c r="I82" s="46">
        <v>0</v>
      </c>
      <c r="J82" s="46">
        <v>1.75</v>
      </c>
      <c r="K82" s="46">
        <v>110.44999999999999</v>
      </c>
      <c r="L82" s="46">
        <v>7.72</v>
      </c>
      <c r="M82" s="74">
        <v>0</v>
      </c>
      <c r="N82" s="73">
        <v>237.98</v>
      </c>
      <c r="O82" s="46">
        <v>220</v>
      </c>
      <c r="P82" s="46">
        <v>0</v>
      </c>
      <c r="Q82" s="46">
        <v>0</v>
      </c>
      <c r="R82" s="46">
        <v>0</v>
      </c>
      <c r="S82" s="74">
        <v>0</v>
      </c>
      <c r="W82">
        <v>132.97999999999999</v>
      </c>
      <c r="X82">
        <v>7.72</v>
      </c>
      <c r="Y82">
        <v>0</v>
      </c>
      <c r="Z82">
        <v>0.63</v>
      </c>
      <c r="AA82">
        <v>0</v>
      </c>
      <c r="AB82">
        <v>20</v>
      </c>
      <c r="AC82">
        <v>25</v>
      </c>
      <c r="AD82">
        <v>0</v>
      </c>
      <c r="AE82">
        <v>55</v>
      </c>
      <c r="AF82">
        <v>25</v>
      </c>
      <c r="AG82">
        <v>4.82</v>
      </c>
      <c r="AH82">
        <v>0</v>
      </c>
      <c r="AI82">
        <v>1.75</v>
      </c>
      <c r="AJ82">
        <v>6.75</v>
      </c>
      <c r="AK82">
        <v>6.75</v>
      </c>
      <c r="AL82">
        <v>0</v>
      </c>
      <c r="AM82">
        <v>0</v>
      </c>
      <c r="AN82">
        <v>11.58</v>
      </c>
      <c r="AO82">
        <v>18.329999999999998</v>
      </c>
      <c r="AP82">
        <v>100</v>
      </c>
      <c r="AQ82">
        <v>5.79</v>
      </c>
      <c r="AR82">
        <v>0</v>
      </c>
      <c r="AS82">
        <v>8.1999999999999993</v>
      </c>
      <c r="AT82">
        <v>48.23</v>
      </c>
      <c r="AU82">
        <v>100</v>
      </c>
      <c r="AV82">
        <v>0</v>
      </c>
      <c r="AW82">
        <v>0</v>
      </c>
      <c r="AX82">
        <v>0</v>
      </c>
      <c r="AY82">
        <v>0</v>
      </c>
    </row>
    <row r="83" spans="7:51">
      <c r="G83" t="s">
        <v>125</v>
      </c>
      <c r="H83" s="73">
        <v>0.63</v>
      </c>
      <c r="I83" s="46">
        <v>0</v>
      </c>
      <c r="J83" s="46">
        <v>1.84</v>
      </c>
      <c r="K83" s="46">
        <v>110.44999999999999</v>
      </c>
      <c r="L83" s="46">
        <v>7.72</v>
      </c>
      <c r="M83" s="74">
        <v>0</v>
      </c>
      <c r="N83" s="73">
        <v>237.98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132.97999999999999</v>
      </c>
      <c r="X83">
        <v>7.72</v>
      </c>
      <c r="Y83">
        <v>0</v>
      </c>
      <c r="Z83">
        <v>0.63</v>
      </c>
      <c r="AA83">
        <v>0</v>
      </c>
      <c r="AB83">
        <v>20</v>
      </c>
      <c r="AC83">
        <v>25</v>
      </c>
      <c r="AD83">
        <v>0</v>
      </c>
      <c r="AE83">
        <v>55</v>
      </c>
      <c r="AF83">
        <v>25</v>
      </c>
      <c r="AG83">
        <v>4.82</v>
      </c>
      <c r="AH83">
        <v>0</v>
      </c>
      <c r="AI83">
        <v>1.84</v>
      </c>
      <c r="AJ83">
        <v>6.75</v>
      </c>
      <c r="AK83">
        <v>6.75</v>
      </c>
      <c r="AL83">
        <v>0</v>
      </c>
      <c r="AM83">
        <v>0</v>
      </c>
      <c r="AN83">
        <v>11.58</v>
      </c>
      <c r="AO83">
        <v>18.329999999999998</v>
      </c>
      <c r="AP83">
        <v>100</v>
      </c>
      <c r="AQ83">
        <v>5.79</v>
      </c>
      <c r="AR83">
        <v>0</v>
      </c>
      <c r="AS83">
        <v>8.1999999999999993</v>
      </c>
      <c r="AT83">
        <v>48.23</v>
      </c>
      <c r="AU83">
        <v>0</v>
      </c>
      <c r="AV83">
        <v>0</v>
      </c>
      <c r="AW83">
        <v>0</v>
      </c>
      <c r="AX83">
        <v>0</v>
      </c>
      <c r="AY83">
        <v>0</v>
      </c>
    </row>
    <row r="84" spans="7:51">
      <c r="G84" t="s">
        <v>126</v>
      </c>
      <c r="H84" s="73">
        <v>0.63</v>
      </c>
      <c r="I84" s="46">
        <v>0</v>
      </c>
      <c r="J84" s="46">
        <v>1.84</v>
      </c>
      <c r="K84" s="46">
        <v>110.44999999999999</v>
      </c>
      <c r="L84" s="46">
        <v>7.72</v>
      </c>
      <c r="M84" s="74">
        <v>0</v>
      </c>
      <c r="N84" s="73">
        <v>237.98</v>
      </c>
      <c r="O84" s="46">
        <v>120</v>
      </c>
      <c r="P84" s="46">
        <v>0</v>
      </c>
      <c r="Q84" s="46">
        <v>0</v>
      </c>
      <c r="R84" s="46">
        <v>0</v>
      </c>
      <c r="S84" s="74">
        <v>0</v>
      </c>
      <c r="W84">
        <v>132.97999999999999</v>
      </c>
      <c r="X84">
        <v>7.72</v>
      </c>
      <c r="Y84">
        <v>0</v>
      </c>
      <c r="Z84">
        <v>0.63</v>
      </c>
      <c r="AA84">
        <v>0</v>
      </c>
      <c r="AB84">
        <v>20</v>
      </c>
      <c r="AC84">
        <v>25</v>
      </c>
      <c r="AD84">
        <v>0</v>
      </c>
      <c r="AE84">
        <v>55</v>
      </c>
      <c r="AF84">
        <v>25</v>
      </c>
      <c r="AG84">
        <v>4.82</v>
      </c>
      <c r="AH84">
        <v>0</v>
      </c>
      <c r="AI84">
        <v>1.84</v>
      </c>
      <c r="AJ84">
        <v>6.75</v>
      </c>
      <c r="AK84">
        <v>6.75</v>
      </c>
      <c r="AL84">
        <v>0</v>
      </c>
      <c r="AM84">
        <v>0</v>
      </c>
      <c r="AN84">
        <v>11.58</v>
      </c>
      <c r="AO84">
        <v>18.329999999999998</v>
      </c>
      <c r="AP84">
        <v>100</v>
      </c>
      <c r="AQ84">
        <v>5.79</v>
      </c>
      <c r="AR84">
        <v>0</v>
      </c>
      <c r="AS84">
        <v>8.1999999999999993</v>
      </c>
      <c r="AT84">
        <v>48.23</v>
      </c>
      <c r="AU84">
        <v>0</v>
      </c>
      <c r="AV84">
        <v>0</v>
      </c>
      <c r="AW84">
        <v>0</v>
      </c>
      <c r="AX84">
        <v>0</v>
      </c>
      <c r="AY84">
        <v>0</v>
      </c>
    </row>
    <row r="85" spans="7:51">
      <c r="G85" t="s">
        <v>127</v>
      </c>
      <c r="H85" s="73">
        <v>0.63</v>
      </c>
      <c r="I85" s="46">
        <v>0</v>
      </c>
      <c r="J85" s="46">
        <v>1.84</v>
      </c>
      <c r="K85" s="46">
        <v>110.44999999999999</v>
      </c>
      <c r="L85" s="46">
        <v>7.72</v>
      </c>
      <c r="M85" s="74">
        <v>0</v>
      </c>
      <c r="N85" s="73">
        <v>237.98</v>
      </c>
      <c r="O85" s="46">
        <v>120</v>
      </c>
      <c r="P85" s="46">
        <v>0</v>
      </c>
      <c r="Q85" s="46">
        <v>0</v>
      </c>
      <c r="R85" s="46">
        <v>0</v>
      </c>
      <c r="S85" s="74">
        <v>0</v>
      </c>
      <c r="W85">
        <v>132.97999999999999</v>
      </c>
      <c r="X85">
        <v>7.72</v>
      </c>
      <c r="Y85">
        <v>0</v>
      </c>
      <c r="Z85">
        <v>0.63</v>
      </c>
      <c r="AA85">
        <v>0</v>
      </c>
      <c r="AB85">
        <v>20</v>
      </c>
      <c r="AC85">
        <v>25</v>
      </c>
      <c r="AD85">
        <v>0</v>
      </c>
      <c r="AE85">
        <v>55</v>
      </c>
      <c r="AF85">
        <v>25</v>
      </c>
      <c r="AG85">
        <v>4.82</v>
      </c>
      <c r="AH85">
        <v>0</v>
      </c>
      <c r="AI85">
        <v>1.84</v>
      </c>
      <c r="AJ85">
        <v>6.75</v>
      </c>
      <c r="AK85">
        <v>6.75</v>
      </c>
      <c r="AL85">
        <v>0</v>
      </c>
      <c r="AM85">
        <v>0</v>
      </c>
      <c r="AN85">
        <v>11.58</v>
      </c>
      <c r="AO85">
        <v>18.329999999999998</v>
      </c>
      <c r="AP85">
        <v>100</v>
      </c>
      <c r="AQ85">
        <v>5.79</v>
      </c>
      <c r="AR85">
        <v>0</v>
      </c>
      <c r="AS85">
        <v>8.1999999999999993</v>
      </c>
      <c r="AT85">
        <v>48.23</v>
      </c>
      <c r="AU85">
        <v>0</v>
      </c>
      <c r="AV85">
        <v>0</v>
      </c>
      <c r="AW85">
        <v>0</v>
      </c>
      <c r="AX85">
        <v>0</v>
      </c>
      <c r="AY85">
        <v>0</v>
      </c>
    </row>
    <row r="86" spans="7:51">
      <c r="G86" t="s">
        <v>128</v>
      </c>
      <c r="H86" s="73">
        <v>0.63</v>
      </c>
      <c r="I86" s="46">
        <v>0</v>
      </c>
      <c r="J86" s="46">
        <v>1.84</v>
      </c>
      <c r="K86" s="46">
        <v>110.44999999999999</v>
      </c>
      <c r="L86" s="46">
        <v>7.72</v>
      </c>
      <c r="M86" s="74">
        <v>0</v>
      </c>
      <c r="N86" s="73">
        <v>237.98</v>
      </c>
      <c r="O86" s="46">
        <v>120</v>
      </c>
      <c r="P86" s="46">
        <v>0</v>
      </c>
      <c r="Q86" s="46">
        <v>0</v>
      </c>
      <c r="R86" s="46">
        <v>0</v>
      </c>
      <c r="S86" s="74">
        <v>0</v>
      </c>
      <c r="W86">
        <v>132.97999999999999</v>
      </c>
      <c r="X86">
        <v>7.72</v>
      </c>
      <c r="Y86">
        <v>0</v>
      </c>
      <c r="Z86">
        <v>0.63</v>
      </c>
      <c r="AA86">
        <v>0</v>
      </c>
      <c r="AB86">
        <v>20</v>
      </c>
      <c r="AC86">
        <v>25</v>
      </c>
      <c r="AD86">
        <v>0</v>
      </c>
      <c r="AE86">
        <v>55</v>
      </c>
      <c r="AF86">
        <v>25</v>
      </c>
      <c r="AG86">
        <v>4.82</v>
      </c>
      <c r="AH86">
        <v>0</v>
      </c>
      <c r="AI86">
        <v>1.84</v>
      </c>
      <c r="AJ86">
        <v>6.75</v>
      </c>
      <c r="AK86">
        <v>6.75</v>
      </c>
      <c r="AL86">
        <v>0</v>
      </c>
      <c r="AM86">
        <v>0</v>
      </c>
      <c r="AN86">
        <v>11.58</v>
      </c>
      <c r="AO86">
        <v>18.329999999999998</v>
      </c>
      <c r="AP86">
        <v>100</v>
      </c>
      <c r="AQ86">
        <v>5.79</v>
      </c>
      <c r="AR86">
        <v>0</v>
      </c>
      <c r="AS86">
        <v>8.1999999999999993</v>
      </c>
      <c r="AT86">
        <v>48.23</v>
      </c>
      <c r="AU86">
        <v>0</v>
      </c>
      <c r="AV86">
        <v>0</v>
      </c>
      <c r="AW86">
        <v>0</v>
      </c>
      <c r="AX86">
        <v>0</v>
      </c>
      <c r="AY86">
        <v>0</v>
      </c>
    </row>
    <row r="87" spans="7:51">
      <c r="G87" t="s">
        <v>129</v>
      </c>
      <c r="H87" s="73">
        <v>0.57999999999999996</v>
      </c>
      <c r="I87" s="46">
        <v>0</v>
      </c>
      <c r="J87" s="46">
        <v>1.75</v>
      </c>
      <c r="K87" s="46">
        <v>110.44999999999999</v>
      </c>
      <c r="L87" s="46">
        <v>7.72</v>
      </c>
      <c r="M87" s="74">
        <v>0</v>
      </c>
      <c r="N87" s="73">
        <v>237.98</v>
      </c>
      <c r="O87" s="46">
        <v>120</v>
      </c>
      <c r="P87" s="46">
        <v>0</v>
      </c>
      <c r="Q87" s="46">
        <v>0</v>
      </c>
      <c r="R87" s="46">
        <v>0</v>
      </c>
      <c r="S87" s="74">
        <v>0</v>
      </c>
      <c r="W87">
        <v>132.97999999999999</v>
      </c>
      <c r="X87">
        <v>7.72</v>
      </c>
      <c r="Y87">
        <v>0</v>
      </c>
      <c r="Z87">
        <v>0.57999999999999996</v>
      </c>
      <c r="AA87">
        <v>0</v>
      </c>
      <c r="AB87">
        <v>20</v>
      </c>
      <c r="AC87">
        <v>25</v>
      </c>
      <c r="AD87">
        <v>0</v>
      </c>
      <c r="AE87">
        <v>55</v>
      </c>
      <c r="AF87">
        <v>25</v>
      </c>
      <c r="AG87">
        <v>4.82</v>
      </c>
      <c r="AH87">
        <v>0</v>
      </c>
      <c r="AI87">
        <v>1.75</v>
      </c>
      <c r="AJ87">
        <v>6.75</v>
      </c>
      <c r="AK87">
        <v>6.75</v>
      </c>
      <c r="AL87">
        <v>0</v>
      </c>
      <c r="AM87">
        <v>0</v>
      </c>
      <c r="AN87">
        <v>11.58</v>
      </c>
      <c r="AO87">
        <v>18.329999999999998</v>
      </c>
      <c r="AP87">
        <v>100</v>
      </c>
      <c r="AQ87">
        <v>5.79</v>
      </c>
      <c r="AR87">
        <v>0</v>
      </c>
      <c r="AS87">
        <v>8.1999999999999993</v>
      </c>
      <c r="AT87">
        <v>48.23</v>
      </c>
      <c r="AU87">
        <v>0</v>
      </c>
      <c r="AV87">
        <v>0</v>
      </c>
      <c r="AW87">
        <v>0</v>
      </c>
      <c r="AX87">
        <v>0</v>
      </c>
      <c r="AY87">
        <v>0</v>
      </c>
    </row>
    <row r="88" spans="7:51">
      <c r="G88" t="s">
        <v>130</v>
      </c>
      <c r="H88" s="73">
        <v>0.57999999999999996</v>
      </c>
      <c r="I88" s="46">
        <v>0</v>
      </c>
      <c r="J88" s="46">
        <v>1.75</v>
      </c>
      <c r="K88" s="46">
        <v>110.44999999999999</v>
      </c>
      <c r="L88" s="46">
        <v>7.72</v>
      </c>
      <c r="M88" s="74">
        <v>0</v>
      </c>
      <c r="N88" s="73">
        <v>237.98</v>
      </c>
      <c r="O88" s="46">
        <v>120</v>
      </c>
      <c r="P88" s="46">
        <v>0</v>
      </c>
      <c r="Q88" s="46">
        <v>0</v>
      </c>
      <c r="R88" s="46">
        <v>0</v>
      </c>
      <c r="S88" s="74">
        <v>0</v>
      </c>
      <c r="W88">
        <v>132.97999999999999</v>
      </c>
      <c r="X88">
        <v>7.72</v>
      </c>
      <c r="Y88">
        <v>0</v>
      </c>
      <c r="Z88">
        <v>0.57999999999999996</v>
      </c>
      <c r="AA88">
        <v>0</v>
      </c>
      <c r="AB88">
        <v>20</v>
      </c>
      <c r="AC88">
        <v>25</v>
      </c>
      <c r="AD88">
        <v>0</v>
      </c>
      <c r="AE88">
        <v>55</v>
      </c>
      <c r="AF88">
        <v>25</v>
      </c>
      <c r="AG88">
        <v>4.82</v>
      </c>
      <c r="AH88">
        <v>0</v>
      </c>
      <c r="AI88">
        <v>1.75</v>
      </c>
      <c r="AJ88">
        <v>6.75</v>
      </c>
      <c r="AK88">
        <v>6.75</v>
      </c>
      <c r="AL88">
        <v>0</v>
      </c>
      <c r="AM88">
        <v>0</v>
      </c>
      <c r="AN88">
        <v>11.58</v>
      </c>
      <c r="AO88">
        <v>18.329999999999998</v>
      </c>
      <c r="AP88">
        <v>100</v>
      </c>
      <c r="AQ88">
        <v>5.79</v>
      </c>
      <c r="AR88">
        <v>0</v>
      </c>
      <c r="AS88">
        <v>8.1999999999999993</v>
      </c>
      <c r="AT88">
        <v>48.23</v>
      </c>
      <c r="AU88">
        <v>0</v>
      </c>
      <c r="AV88">
        <v>0</v>
      </c>
      <c r="AW88">
        <v>0</v>
      </c>
      <c r="AX88">
        <v>0</v>
      </c>
      <c r="AY88">
        <v>0</v>
      </c>
    </row>
    <row r="89" spans="7:51">
      <c r="G89" t="s">
        <v>131</v>
      </c>
      <c r="H89" s="73">
        <v>0.57999999999999996</v>
      </c>
      <c r="I89" s="46">
        <v>0</v>
      </c>
      <c r="J89" s="46">
        <v>1.75</v>
      </c>
      <c r="K89" s="46">
        <v>110.44999999999999</v>
      </c>
      <c r="L89" s="46">
        <v>7.72</v>
      </c>
      <c r="M89" s="74">
        <v>0</v>
      </c>
      <c r="N89" s="73">
        <v>237.98</v>
      </c>
      <c r="O89" s="46">
        <v>120</v>
      </c>
      <c r="P89" s="46">
        <v>0</v>
      </c>
      <c r="Q89" s="46">
        <v>0</v>
      </c>
      <c r="R89" s="46">
        <v>0</v>
      </c>
      <c r="S89" s="74">
        <v>0</v>
      </c>
      <c r="W89">
        <v>132.97999999999999</v>
      </c>
      <c r="X89">
        <v>7.72</v>
      </c>
      <c r="Y89">
        <v>0</v>
      </c>
      <c r="Z89">
        <v>0.57999999999999996</v>
      </c>
      <c r="AA89">
        <v>0</v>
      </c>
      <c r="AB89">
        <v>20</v>
      </c>
      <c r="AC89">
        <v>25</v>
      </c>
      <c r="AD89">
        <v>0</v>
      </c>
      <c r="AE89">
        <v>55</v>
      </c>
      <c r="AF89">
        <v>25</v>
      </c>
      <c r="AG89">
        <v>4.82</v>
      </c>
      <c r="AH89">
        <v>0</v>
      </c>
      <c r="AI89">
        <v>1.75</v>
      </c>
      <c r="AJ89">
        <v>6.75</v>
      </c>
      <c r="AK89">
        <v>6.75</v>
      </c>
      <c r="AL89">
        <v>0</v>
      </c>
      <c r="AM89">
        <v>0</v>
      </c>
      <c r="AN89">
        <v>11.58</v>
      </c>
      <c r="AO89">
        <v>18.329999999999998</v>
      </c>
      <c r="AP89">
        <v>100</v>
      </c>
      <c r="AQ89">
        <v>5.79</v>
      </c>
      <c r="AR89">
        <v>0</v>
      </c>
      <c r="AS89">
        <v>8.1999999999999993</v>
      </c>
      <c r="AT89">
        <v>48.23</v>
      </c>
      <c r="AU89">
        <v>0</v>
      </c>
      <c r="AV89">
        <v>0</v>
      </c>
      <c r="AW89">
        <v>0</v>
      </c>
      <c r="AX89">
        <v>0</v>
      </c>
      <c r="AY89">
        <v>0</v>
      </c>
    </row>
    <row r="90" spans="7:51">
      <c r="G90" t="s">
        <v>132</v>
      </c>
      <c r="H90" s="73">
        <v>0.57999999999999996</v>
      </c>
      <c r="I90" s="46">
        <v>0</v>
      </c>
      <c r="J90" s="46">
        <v>1.75</v>
      </c>
      <c r="K90" s="46">
        <v>110.44999999999999</v>
      </c>
      <c r="L90" s="46">
        <v>7.72</v>
      </c>
      <c r="M90" s="74">
        <v>0</v>
      </c>
      <c r="N90" s="73">
        <v>237.98</v>
      </c>
      <c r="O90" s="46">
        <v>120</v>
      </c>
      <c r="P90" s="46">
        <v>0</v>
      </c>
      <c r="Q90" s="46">
        <v>0</v>
      </c>
      <c r="R90" s="46">
        <v>0</v>
      </c>
      <c r="S90" s="74">
        <v>0</v>
      </c>
      <c r="W90">
        <v>132.97999999999999</v>
      </c>
      <c r="X90">
        <v>7.72</v>
      </c>
      <c r="Y90">
        <v>0</v>
      </c>
      <c r="Z90">
        <v>0.57999999999999996</v>
      </c>
      <c r="AA90">
        <v>0</v>
      </c>
      <c r="AB90">
        <v>20</v>
      </c>
      <c r="AC90">
        <v>25</v>
      </c>
      <c r="AD90">
        <v>0</v>
      </c>
      <c r="AE90">
        <v>55</v>
      </c>
      <c r="AF90">
        <v>25</v>
      </c>
      <c r="AG90">
        <v>4.82</v>
      </c>
      <c r="AH90">
        <v>0</v>
      </c>
      <c r="AI90">
        <v>1.75</v>
      </c>
      <c r="AJ90">
        <v>6.75</v>
      </c>
      <c r="AK90">
        <v>6.75</v>
      </c>
      <c r="AL90">
        <v>0</v>
      </c>
      <c r="AM90">
        <v>0</v>
      </c>
      <c r="AN90">
        <v>11.58</v>
      </c>
      <c r="AO90">
        <v>18.329999999999998</v>
      </c>
      <c r="AP90">
        <v>100</v>
      </c>
      <c r="AQ90">
        <v>5.79</v>
      </c>
      <c r="AR90">
        <v>0</v>
      </c>
      <c r="AS90">
        <v>8.1999999999999993</v>
      </c>
      <c r="AT90">
        <v>48.23</v>
      </c>
      <c r="AU90">
        <v>0</v>
      </c>
      <c r="AV90">
        <v>0</v>
      </c>
      <c r="AW90">
        <v>0</v>
      </c>
      <c r="AX90">
        <v>0</v>
      </c>
      <c r="AY90">
        <v>0</v>
      </c>
    </row>
    <row r="91" spans="7:51">
      <c r="G91" t="s">
        <v>133</v>
      </c>
      <c r="H91" s="73">
        <v>0.53</v>
      </c>
      <c r="I91" s="46">
        <v>0</v>
      </c>
      <c r="J91" s="46">
        <v>1.75</v>
      </c>
      <c r="K91" s="46">
        <v>110.44999999999999</v>
      </c>
      <c r="L91" s="46">
        <v>7.72</v>
      </c>
      <c r="M91" s="74">
        <v>0</v>
      </c>
      <c r="N91" s="73">
        <v>252.6</v>
      </c>
      <c r="O91" s="46">
        <v>136.94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7.72</v>
      </c>
      <c r="Y91">
        <v>0</v>
      </c>
      <c r="Z91">
        <v>0.53</v>
      </c>
      <c r="AA91">
        <v>0</v>
      </c>
      <c r="AB91">
        <v>20</v>
      </c>
      <c r="AC91">
        <v>0</v>
      </c>
      <c r="AD91">
        <v>0</v>
      </c>
      <c r="AE91">
        <v>55</v>
      </c>
      <c r="AF91">
        <v>25</v>
      </c>
      <c r="AG91">
        <v>4.82</v>
      </c>
      <c r="AH91">
        <v>0</v>
      </c>
      <c r="AI91">
        <v>1.75</v>
      </c>
      <c r="AJ91">
        <v>6.75</v>
      </c>
      <c r="AK91">
        <v>6.75</v>
      </c>
      <c r="AL91">
        <v>39.619999999999997</v>
      </c>
      <c r="AM91">
        <v>132.97999999999999</v>
      </c>
      <c r="AN91">
        <v>11.58</v>
      </c>
      <c r="AO91">
        <v>18.329999999999998</v>
      </c>
      <c r="AP91">
        <v>100</v>
      </c>
      <c r="AQ91">
        <v>5.79</v>
      </c>
      <c r="AR91">
        <v>16.940000000000001</v>
      </c>
      <c r="AS91">
        <v>8.1999999999999993</v>
      </c>
      <c r="AT91">
        <v>48.23</v>
      </c>
      <c r="AU91">
        <v>0</v>
      </c>
      <c r="AV91">
        <v>0</v>
      </c>
      <c r="AW91">
        <v>0</v>
      </c>
      <c r="AX91">
        <v>0</v>
      </c>
      <c r="AY91">
        <v>0</v>
      </c>
    </row>
    <row r="92" spans="7:51">
      <c r="G92" t="s">
        <v>134</v>
      </c>
      <c r="H92" s="73">
        <v>0.53</v>
      </c>
      <c r="I92" s="46">
        <v>0</v>
      </c>
      <c r="J92" s="46">
        <v>1.75</v>
      </c>
      <c r="K92" s="46">
        <v>110.44999999999999</v>
      </c>
      <c r="L92" s="46">
        <v>7.72</v>
      </c>
      <c r="M92" s="74">
        <v>0</v>
      </c>
      <c r="N92" s="73">
        <v>252.6</v>
      </c>
      <c r="O92" s="46">
        <v>136.94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7.72</v>
      </c>
      <c r="Y92">
        <v>0</v>
      </c>
      <c r="Z92">
        <v>0.53</v>
      </c>
      <c r="AA92">
        <v>0</v>
      </c>
      <c r="AB92">
        <v>20</v>
      </c>
      <c r="AC92">
        <v>0</v>
      </c>
      <c r="AD92">
        <v>0</v>
      </c>
      <c r="AE92">
        <v>55</v>
      </c>
      <c r="AF92">
        <v>25</v>
      </c>
      <c r="AG92">
        <v>4.82</v>
      </c>
      <c r="AH92">
        <v>0</v>
      </c>
      <c r="AI92">
        <v>1.75</v>
      </c>
      <c r="AJ92">
        <v>6.75</v>
      </c>
      <c r="AK92">
        <v>6.75</v>
      </c>
      <c r="AL92">
        <v>39.619999999999997</v>
      </c>
      <c r="AM92">
        <v>132.97999999999999</v>
      </c>
      <c r="AN92">
        <v>11.58</v>
      </c>
      <c r="AO92">
        <v>18.329999999999998</v>
      </c>
      <c r="AP92">
        <v>100</v>
      </c>
      <c r="AQ92">
        <v>5.79</v>
      </c>
      <c r="AR92">
        <v>16.940000000000001</v>
      </c>
      <c r="AS92">
        <v>8.1999999999999993</v>
      </c>
      <c r="AT92">
        <v>48.23</v>
      </c>
      <c r="AU92">
        <v>0</v>
      </c>
      <c r="AV92">
        <v>0</v>
      </c>
      <c r="AW92">
        <v>0</v>
      </c>
      <c r="AX92">
        <v>0</v>
      </c>
      <c r="AY92">
        <v>0</v>
      </c>
    </row>
    <row r="93" spans="7:51">
      <c r="G93" t="s">
        <v>135</v>
      </c>
      <c r="H93" s="73">
        <v>0.53</v>
      </c>
      <c r="I93" s="46">
        <v>0</v>
      </c>
      <c r="J93" s="46">
        <v>1.75</v>
      </c>
      <c r="K93" s="46">
        <v>110.44999999999999</v>
      </c>
      <c r="L93" s="46">
        <v>7.72</v>
      </c>
      <c r="M93" s="74">
        <v>0</v>
      </c>
      <c r="N93" s="73">
        <v>252.6</v>
      </c>
      <c r="O93" s="46">
        <v>136.94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7.72</v>
      </c>
      <c r="Y93">
        <v>0</v>
      </c>
      <c r="Z93">
        <v>0.53</v>
      </c>
      <c r="AA93">
        <v>0</v>
      </c>
      <c r="AB93">
        <v>20</v>
      </c>
      <c r="AC93">
        <v>0</v>
      </c>
      <c r="AD93">
        <v>0</v>
      </c>
      <c r="AE93">
        <v>55</v>
      </c>
      <c r="AF93">
        <v>25</v>
      </c>
      <c r="AG93">
        <v>4.82</v>
      </c>
      <c r="AH93">
        <v>0</v>
      </c>
      <c r="AI93">
        <v>1.75</v>
      </c>
      <c r="AJ93">
        <v>6.75</v>
      </c>
      <c r="AK93">
        <v>6.75</v>
      </c>
      <c r="AL93">
        <v>39.619999999999997</v>
      </c>
      <c r="AM93">
        <v>132.97999999999999</v>
      </c>
      <c r="AN93">
        <v>11.58</v>
      </c>
      <c r="AO93">
        <v>18.329999999999998</v>
      </c>
      <c r="AP93">
        <v>100</v>
      </c>
      <c r="AQ93">
        <v>5.79</v>
      </c>
      <c r="AR93">
        <v>16.940000000000001</v>
      </c>
      <c r="AS93">
        <v>8.1999999999999993</v>
      </c>
      <c r="AT93">
        <v>48.23</v>
      </c>
      <c r="AU93">
        <v>0</v>
      </c>
      <c r="AV93">
        <v>0</v>
      </c>
      <c r="AW93">
        <v>0</v>
      </c>
      <c r="AX93">
        <v>0</v>
      </c>
      <c r="AY93">
        <v>0</v>
      </c>
    </row>
    <row r="94" spans="7:51">
      <c r="G94" t="s">
        <v>136</v>
      </c>
      <c r="H94" s="73">
        <v>0.53</v>
      </c>
      <c r="I94" s="46">
        <v>0</v>
      </c>
      <c r="J94" s="46">
        <v>1.75</v>
      </c>
      <c r="K94" s="46">
        <v>110.44999999999999</v>
      </c>
      <c r="L94" s="46">
        <v>7.72</v>
      </c>
      <c r="M94" s="74">
        <v>0</v>
      </c>
      <c r="N94" s="73">
        <v>252.6</v>
      </c>
      <c r="O94" s="46">
        <v>136.94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7.72</v>
      </c>
      <c r="Y94">
        <v>0</v>
      </c>
      <c r="Z94">
        <v>0.53</v>
      </c>
      <c r="AA94">
        <v>0</v>
      </c>
      <c r="AB94">
        <v>20</v>
      </c>
      <c r="AC94">
        <v>0</v>
      </c>
      <c r="AD94">
        <v>0</v>
      </c>
      <c r="AE94">
        <v>55</v>
      </c>
      <c r="AF94">
        <v>25</v>
      </c>
      <c r="AG94">
        <v>4.82</v>
      </c>
      <c r="AH94">
        <v>0</v>
      </c>
      <c r="AI94">
        <v>1.75</v>
      </c>
      <c r="AJ94">
        <v>6.75</v>
      </c>
      <c r="AK94">
        <v>6.75</v>
      </c>
      <c r="AL94">
        <v>39.619999999999997</v>
      </c>
      <c r="AM94">
        <v>132.97999999999999</v>
      </c>
      <c r="AN94">
        <v>11.58</v>
      </c>
      <c r="AO94">
        <v>18.329999999999998</v>
      </c>
      <c r="AP94">
        <v>100</v>
      </c>
      <c r="AQ94">
        <v>5.79</v>
      </c>
      <c r="AR94">
        <v>16.940000000000001</v>
      </c>
      <c r="AS94">
        <v>8.1999999999999993</v>
      </c>
      <c r="AT94">
        <v>48.23</v>
      </c>
      <c r="AU94">
        <v>0</v>
      </c>
      <c r="AV94">
        <v>0</v>
      </c>
      <c r="AW94">
        <v>0</v>
      </c>
      <c r="AX94">
        <v>0</v>
      </c>
      <c r="AY94">
        <v>0</v>
      </c>
    </row>
    <row r="95" spans="7:51">
      <c r="G95" t="s">
        <v>137</v>
      </c>
      <c r="H95" s="73">
        <v>0.48</v>
      </c>
      <c r="I95" s="46">
        <v>0</v>
      </c>
      <c r="J95" s="46">
        <v>1.75</v>
      </c>
      <c r="K95" s="46">
        <v>110.44999999999999</v>
      </c>
      <c r="L95" s="46">
        <v>7.72</v>
      </c>
      <c r="M95" s="74">
        <v>0</v>
      </c>
      <c r="N95" s="73">
        <v>197.6</v>
      </c>
      <c r="O95" s="46">
        <v>136.94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7.72</v>
      </c>
      <c r="Y95">
        <v>0</v>
      </c>
      <c r="Z95">
        <v>0.48</v>
      </c>
      <c r="AA95">
        <v>0</v>
      </c>
      <c r="AB95">
        <v>20</v>
      </c>
      <c r="AC95">
        <v>0</v>
      </c>
      <c r="AD95">
        <v>0</v>
      </c>
      <c r="AE95">
        <v>0</v>
      </c>
      <c r="AF95">
        <v>25</v>
      </c>
      <c r="AG95">
        <v>4.82</v>
      </c>
      <c r="AH95">
        <v>0</v>
      </c>
      <c r="AI95">
        <v>1.75</v>
      </c>
      <c r="AJ95">
        <v>6.75</v>
      </c>
      <c r="AK95">
        <v>6.75</v>
      </c>
      <c r="AL95">
        <v>39.619999999999997</v>
      </c>
      <c r="AM95">
        <v>132.97999999999999</v>
      </c>
      <c r="AN95">
        <v>11.58</v>
      </c>
      <c r="AO95">
        <v>18.329999999999998</v>
      </c>
      <c r="AP95">
        <v>100</v>
      </c>
      <c r="AQ95">
        <v>5.79</v>
      </c>
      <c r="AR95">
        <v>16.940000000000001</v>
      </c>
      <c r="AS95">
        <v>8.1999999999999993</v>
      </c>
      <c r="AT95">
        <v>48.23</v>
      </c>
      <c r="AU95">
        <v>0</v>
      </c>
      <c r="AV95">
        <v>0</v>
      </c>
      <c r="AW95">
        <v>0</v>
      </c>
      <c r="AX95">
        <v>0</v>
      </c>
      <c r="AY95">
        <v>0</v>
      </c>
    </row>
    <row r="96" spans="7:51">
      <c r="G96" t="s">
        <v>138</v>
      </c>
      <c r="H96" s="73">
        <v>0.48</v>
      </c>
      <c r="I96" s="46">
        <v>0</v>
      </c>
      <c r="J96" s="46">
        <v>1.75</v>
      </c>
      <c r="K96" s="46">
        <v>110.44999999999999</v>
      </c>
      <c r="L96" s="46">
        <v>7.72</v>
      </c>
      <c r="M96" s="74">
        <v>0</v>
      </c>
      <c r="N96" s="73">
        <v>197.6</v>
      </c>
      <c r="O96" s="46">
        <v>136.94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7.72</v>
      </c>
      <c r="Y96">
        <v>0</v>
      </c>
      <c r="Z96">
        <v>0.48</v>
      </c>
      <c r="AA96">
        <v>0</v>
      </c>
      <c r="AB96">
        <v>20</v>
      </c>
      <c r="AC96">
        <v>0</v>
      </c>
      <c r="AD96">
        <v>0</v>
      </c>
      <c r="AE96">
        <v>0</v>
      </c>
      <c r="AF96">
        <v>25</v>
      </c>
      <c r="AG96">
        <v>4.82</v>
      </c>
      <c r="AH96">
        <v>0</v>
      </c>
      <c r="AI96">
        <v>1.75</v>
      </c>
      <c r="AJ96">
        <v>6.75</v>
      </c>
      <c r="AK96">
        <v>6.75</v>
      </c>
      <c r="AL96">
        <v>39.619999999999997</v>
      </c>
      <c r="AM96">
        <v>132.97999999999999</v>
      </c>
      <c r="AN96">
        <v>11.58</v>
      </c>
      <c r="AO96">
        <v>18.329999999999998</v>
      </c>
      <c r="AP96">
        <v>100</v>
      </c>
      <c r="AQ96">
        <v>5.79</v>
      </c>
      <c r="AR96">
        <v>16.940000000000001</v>
      </c>
      <c r="AS96">
        <v>8.1999999999999993</v>
      </c>
      <c r="AT96">
        <v>48.23</v>
      </c>
      <c r="AU96">
        <v>0</v>
      </c>
      <c r="AV96">
        <v>0</v>
      </c>
      <c r="AW96">
        <v>0</v>
      </c>
      <c r="AX96">
        <v>0</v>
      </c>
      <c r="AY96">
        <v>0</v>
      </c>
    </row>
    <row r="97" spans="1:133">
      <c r="G97" t="s">
        <v>139</v>
      </c>
      <c r="H97" s="73">
        <v>0.48</v>
      </c>
      <c r="I97" s="46">
        <v>0</v>
      </c>
      <c r="J97" s="46">
        <v>1.75</v>
      </c>
      <c r="K97" s="46">
        <v>110.44999999999999</v>
      </c>
      <c r="L97" s="46">
        <v>7.72</v>
      </c>
      <c r="M97" s="74">
        <v>0</v>
      </c>
      <c r="N97" s="73">
        <v>197.6</v>
      </c>
      <c r="O97" s="46">
        <v>136.94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7.72</v>
      </c>
      <c r="Y97">
        <v>0</v>
      </c>
      <c r="Z97">
        <v>0.48</v>
      </c>
      <c r="AA97">
        <v>0</v>
      </c>
      <c r="AB97">
        <v>20</v>
      </c>
      <c r="AC97">
        <v>0</v>
      </c>
      <c r="AD97">
        <v>0</v>
      </c>
      <c r="AE97">
        <v>0</v>
      </c>
      <c r="AF97">
        <v>25</v>
      </c>
      <c r="AG97">
        <v>4.82</v>
      </c>
      <c r="AH97">
        <v>0</v>
      </c>
      <c r="AI97">
        <v>1.75</v>
      </c>
      <c r="AJ97">
        <v>6.75</v>
      </c>
      <c r="AK97">
        <v>6.75</v>
      </c>
      <c r="AL97">
        <v>39.619999999999997</v>
      </c>
      <c r="AM97">
        <v>132.97999999999999</v>
      </c>
      <c r="AN97">
        <v>11.58</v>
      </c>
      <c r="AO97">
        <v>18.329999999999998</v>
      </c>
      <c r="AP97">
        <v>100</v>
      </c>
      <c r="AQ97">
        <v>5.79</v>
      </c>
      <c r="AR97">
        <v>16.940000000000001</v>
      </c>
      <c r="AS97">
        <v>8.1999999999999993</v>
      </c>
      <c r="AT97">
        <v>48.23</v>
      </c>
      <c r="AU97">
        <v>0</v>
      </c>
      <c r="AV97">
        <v>0</v>
      </c>
      <c r="AW97">
        <v>0</v>
      </c>
      <c r="AX97">
        <v>0</v>
      </c>
      <c r="AY97">
        <v>0</v>
      </c>
    </row>
    <row r="98" spans="1:133">
      <c r="G98" t="s">
        <v>140</v>
      </c>
      <c r="H98" s="73">
        <v>0.48</v>
      </c>
      <c r="I98" s="46">
        <v>0</v>
      </c>
      <c r="J98" s="46">
        <v>1.75</v>
      </c>
      <c r="K98" s="46">
        <v>110.44999999999999</v>
      </c>
      <c r="L98" s="46">
        <v>7.72</v>
      </c>
      <c r="M98" s="74">
        <v>0</v>
      </c>
      <c r="N98" s="73">
        <v>197.6</v>
      </c>
      <c r="O98" s="46">
        <v>136.94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7.72</v>
      </c>
      <c r="Y98">
        <v>0</v>
      </c>
      <c r="Z98">
        <v>0.48</v>
      </c>
      <c r="AA98">
        <v>0</v>
      </c>
      <c r="AB98">
        <v>20</v>
      </c>
      <c r="AC98">
        <v>0</v>
      </c>
      <c r="AD98">
        <v>0</v>
      </c>
      <c r="AE98">
        <v>0</v>
      </c>
      <c r="AF98">
        <v>25</v>
      </c>
      <c r="AG98">
        <v>4.82</v>
      </c>
      <c r="AH98">
        <v>0</v>
      </c>
      <c r="AI98">
        <v>1.75</v>
      </c>
      <c r="AJ98">
        <v>6.75</v>
      </c>
      <c r="AK98">
        <v>6.75</v>
      </c>
      <c r="AL98">
        <v>39.619999999999997</v>
      </c>
      <c r="AM98">
        <v>132.97999999999999</v>
      </c>
      <c r="AN98">
        <v>11.58</v>
      </c>
      <c r="AO98">
        <v>18.329999999999998</v>
      </c>
      <c r="AP98">
        <v>100</v>
      </c>
      <c r="AQ98">
        <v>5.79</v>
      </c>
      <c r="AR98">
        <v>16.940000000000001</v>
      </c>
      <c r="AS98">
        <v>8.1999999999999993</v>
      </c>
      <c r="AT98">
        <v>48.23</v>
      </c>
      <c r="AU98">
        <v>0</v>
      </c>
      <c r="AV98">
        <v>0</v>
      </c>
      <c r="AW98">
        <v>0</v>
      </c>
      <c r="AX98">
        <v>0</v>
      </c>
      <c r="AY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1.4460000000000004E-2</v>
      </c>
      <c r="I99" s="69">
        <f t="shared" ref="I99:BU99" si="1">SUM(I3:I98)/4000</f>
        <v>0</v>
      </c>
      <c r="J99" s="69">
        <f t="shared" si="1"/>
        <v>4.2450000000000015E-2</v>
      </c>
      <c r="K99" s="69">
        <f t="shared" si="1"/>
        <v>2.6184900000000026</v>
      </c>
      <c r="L99" s="69">
        <f t="shared" si="1"/>
        <v>0.24052500000000016</v>
      </c>
      <c r="M99" s="69">
        <f t="shared" si="1"/>
        <v>0</v>
      </c>
      <c r="N99" s="68">
        <f t="shared" si="1"/>
        <v>4.9705599999999919</v>
      </c>
      <c r="O99" s="69">
        <f t="shared" si="1"/>
        <v>4.2655199999999995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2.1276799999999967</v>
      </c>
      <c r="X99">
        <f t="shared" si="1"/>
        <v>0.18528000000000042</v>
      </c>
      <c r="Y99">
        <f t="shared" si="1"/>
        <v>2.7039999999999988E-2</v>
      </c>
      <c r="Z99">
        <f t="shared" si="1"/>
        <v>1.4460000000000004E-2</v>
      </c>
      <c r="AA99">
        <f t="shared" si="1"/>
        <v>3.3200000000000014E-2</v>
      </c>
      <c r="AB99">
        <f t="shared" si="1"/>
        <v>0.48</v>
      </c>
      <c r="AC99">
        <f t="shared" si="1"/>
        <v>0.1</v>
      </c>
      <c r="AD99">
        <f t="shared" si="1"/>
        <v>5.5244999999999982E-2</v>
      </c>
      <c r="AE99">
        <f t="shared" si="1"/>
        <v>0.27500000000000002</v>
      </c>
      <c r="AF99">
        <f t="shared" si="1"/>
        <v>0.6</v>
      </c>
      <c r="AG99">
        <f t="shared" si="1"/>
        <v>0.11567999999999987</v>
      </c>
      <c r="AH99">
        <f t="shared" si="1"/>
        <v>0.48707999999999968</v>
      </c>
      <c r="AI99">
        <f t="shared" si="1"/>
        <v>4.2450000000000015E-2</v>
      </c>
      <c r="AJ99">
        <f t="shared" si="1"/>
        <v>0.16200000000000001</v>
      </c>
      <c r="AK99">
        <f t="shared" si="1"/>
        <v>0.16200000000000001</v>
      </c>
      <c r="AL99">
        <f t="shared" si="1"/>
        <v>0.3169599999999998</v>
      </c>
      <c r="AM99">
        <f t="shared" si="1"/>
        <v>1.0638399999999999</v>
      </c>
      <c r="AN99">
        <f t="shared" si="1"/>
        <v>0.27792000000000022</v>
      </c>
      <c r="AO99">
        <f t="shared" si="1"/>
        <v>0.43991999999999942</v>
      </c>
      <c r="AP99">
        <f t="shared" si="1"/>
        <v>2.4</v>
      </c>
      <c r="AQ99">
        <f t="shared" si="1"/>
        <v>0.13896000000000011</v>
      </c>
      <c r="AR99">
        <f t="shared" si="1"/>
        <v>0.13552</v>
      </c>
      <c r="AS99">
        <f t="shared" si="1"/>
        <v>0.19680000000000028</v>
      </c>
      <c r="AT99">
        <f t="shared" si="1"/>
        <v>0.98388000000000031</v>
      </c>
      <c r="AU99">
        <f t="shared" si="1"/>
        <v>1.25</v>
      </c>
      <c r="AV99">
        <f t="shared" si="1"/>
        <v>6.9500000000000004E-3</v>
      </c>
      <c r="AW99">
        <f t="shared" si="1"/>
        <v>0</v>
      </c>
      <c r="AX99">
        <f t="shared" si="1"/>
        <v>0</v>
      </c>
      <c r="AY99">
        <f t="shared" si="1"/>
        <v>7.4139999999999984E-2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533</v>
      </c>
      <c r="X100" t="s">
        <v>535</v>
      </c>
      <c r="Y100" t="s">
        <v>537</v>
      </c>
      <c r="Z100" t="s">
        <v>539</v>
      </c>
      <c r="AA100" t="s">
        <v>541</v>
      </c>
      <c r="AB100" t="s">
        <v>543</v>
      </c>
      <c r="AC100" t="s">
        <v>545</v>
      </c>
      <c r="AD100" t="s">
        <v>547</v>
      </c>
      <c r="AE100" t="s">
        <v>548</v>
      </c>
      <c r="AF100" t="s">
        <v>550</v>
      </c>
      <c r="AG100" t="s">
        <v>552</v>
      </c>
      <c r="AH100" t="s">
        <v>553</v>
      </c>
      <c r="AI100" t="s">
        <v>555</v>
      </c>
      <c r="AJ100" t="s">
        <v>557</v>
      </c>
      <c r="AK100" t="s">
        <v>559</v>
      </c>
      <c r="AL100" t="s">
        <v>560</v>
      </c>
      <c r="AM100" t="s">
        <v>561</v>
      </c>
      <c r="AN100" t="s">
        <v>562</v>
      </c>
      <c r="AO100" t="s">
        <v>564</v>
      </c>
      <c r="AP100" t="s">
        <v>566</v>
      </c>
      <c r="AQ100" t="s">
        <v>568</v>
      </c>
      <c r="AR100" t="s">
        <v>569</v>
      </c>
      <c r="AS100" t="s">
        <v>570</v>
      </c>
      <c r="AT100" t="s">
        <v>572</v>
      </c>
      <c r="AU100" t="s">
        <v>574</v>
      </c>
      <c r="AV100" t="s">
        <v>576</v>
      </c>
      <c r="AW100" t="s">
        <v>577</v>
      </c>
      <c r="AX100" t="s">
        <v>579</v>
      </c>
      <c r="AY100" t="s">
        <v>581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45348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X3" sqref="X3:AC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4</v>
      </c>
      <c r="U1" s="223" t="s">
        <v>317</v>
      </c>
      <c r="V1" s="224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582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-10</v>
      </c>
      <c r="P3" s="53">
        <v>-64</v>
      </c>
      <c r="Q3" s="53">
        <v>-10</v>
      </c>
      <c r="R3" s="53">
        <v>-5.8</v>
      </c>
      <c r="S3" s="72">
        <v>0</v>
      </c>
      <c r="T3" t="s">
        <v>582</v>
      </c>
      <c r="U3" s="73">
        <v>-89.8</v>
      </c>
      <c r="V3" s="74">
        <v>0</v>
      </c>
      <c r="W3">
        <v>0</v>
      </c>
      <c r="X3">
        <v>-10</v>
      </c>
      <c r="Y3">
        <v>0</v>
      </c>
      <c r="Z3">
        <v>-5.8</v>
      </c>
      <c r="AA3">
        <v>-10</v>
      </c>
      <c r="AB3">
        <v>0</v>
      </c>
      <c r="AC3">
        <v>-64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-20</v>
      </c>
      <c r="P4" s="46">
        <v>-100</v>
      </c>
      <c r="Q4" s="46">
        <v>-10</v>
      </c>
      <c r="R4" s="46">
        <v>-6</v>
      </c>
      <c r="S4" s="74">
        <v>0</v>
      </c>
      <c r="U4" s="73">
        <v>-136</v>
      </c>
      <c r="V4" s="74">
        <v>0</v>
      </c>
      <c r="W4">
        <v>0</v>
      </c>
      <c r="X4">
        <v>-20</v>
      </c>
      <c r="Y4">
        <v>0</v>
      </c>
      <c r="Z4">
        <v>-6</v>
      </c>
      <c r="AA4">
        <v>-10</v>
      </c>
      <c r="AB4">
        <v>0</v>
      </c>
      <c r="AC4">
        <v>-100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-33</v>
      </c>
      <c r="P5" s="46">
        <v>-105</v>
      </c>
      <c r="Q5" s="46">
        <v>-10</v>
      </c>
      <c r="R5" s="46">
        <v>-6</v>
      </c>
      <c r="S5" s="74">
        <v>0</v>
      </c>
      <c r="U5" s="73">
        <v>-154</v>
      </c>
      <c r="V5" s="74">
        <v>0</v>
      </c>
      <c r="W5">
        <v>0</v>
      </c>
      <c r="X5">
        <v>-33</v>
      </c>
      <c r="Y5">
        <v>0</v>
      </c>
      <c r="Z5">
        <v>-6</v>
      </c>
      <c r="AA5">
        <v>-10</v>
      </c>
      <c r="AB5">
        <v>0</v>
      </c>
      <c r="AC5">
        <v>-105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-9</v>
      </c>
      <c r="O6" s="46">
        <v>-29</v>
      </c>
      <c r="P6" s="46">
        <v>-105</v>
      </c>
      <c r="Q6" s="46">
        <v>-10</v>
      </c>
      <c r="R6" s="46">
        <v>-6.2</v>
      </c>
      <c r="S6" s="74">
        <v>0</v>
      </c>
      <c r="U6" s="73">
        <v>-159.19999999999999</v>
      </c>
      <c r="V6" s="74">
        <v>0</v>
      </c>
      <c r="W6">
        <v>-9</v>
      </c>
      <c r="X6">
        <v>-29</v>
      </c>
      <c r="Y6">
        <v>0</v>
      </c>
      <c r="Z6">
        <v>-6.2</v>
      </c>
      <c r="AA6">
        <v>-10</v>
      </c>
      <c r="AB6">
        <v>0</v>
      </c>
      <c r="AC6">
        <v>-105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-56</v>
      </c>
      <c r="O7" s="46">
        <v>-32</v>
      </c>
      <c r="P7" s="46">
        <v>-108</v>
      </c>
      <c r="Q7" s="46">
        <v>-10</v>
      </c>
      <c r="R7" s="46">
        <v>-6.3</v>
      </c>
      <c r="S7" s="74">
        <v>0</v>
      </c>
      <c r="U7" s="73">
        <v>-212.3</v>
      </c>
      <c r="V7" s="74">
        <v>0</v>
      </c>
      <c r="W7">
        <v>-56</v>
      </c>
      <c r="X7">
        <v>-32</v>
      </c>
      <c r="Y7">
        <v>0</v>
      </c>
      <c r="Z7">
        <v>-6.3</v>
      </c>
      <c r="AA7">
        <v>-10</v>
      </c>
      <c r="AB7">
        <v>0</v>
      </c>
      <c r="AC7">
        <v>-108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-72</v>
      </c>
      <c r="O8" s="46">
        <v>-32</v>
      </c>
      <c r="P8" s="46">
        <v>-110</v>
      </c>
      <c r="Q8" s="46">
        <v>-10</v>
      </c>
      <c r="R8" s="46">
        <v>-6.4</v>
      </c>
      <c r="S8" s="74">
        <v>0</v>
      </c>
      <c r="U8" s="73">
        <v>-230.4</v>
      </c>
      <c r="V8" s="74">
        <v>0</v>
      </c>
      <c r="W8">
        <v>-72</v>
      </c>
      <c r="X8">
        <v>-32</v>
      </c>
      <c r="Y8">
        <v>0</v>
      </c>
      <c r="Z8">
        <v>-6.4</v>
      </c>
      <c r="AA8">
        <v>-10</v>
      </c>
      <c r="AB8">
        <v>0</v>
      </c>
      <c r="AC8">
        <v>-110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-92</v>
      </c>
      <c r="O9" s="46">
        <v>0</v>
      </c>
      <c r="P9" s="46">
        <v>-106</v>
      </c>
      <c r="Q9" s="46">
        <v>-10</v>
      </c>
      <c r="R9" s="46">
        <v>-6.5</v>
      </c>
      <c r="S9" s="74">
        <v>0</v>
      </c>
      <c r="U9" s="73">
        <v>-214.5</v>
      </c>
      <c r="V9" s="74">
        <v>0</v>
      </c>
      <c r="W9">
        <v>-92</v>
      </c>
      <c r="X9">
        <v>0</v>
      </c>
      <c r="Y9">
        <v>0</v>
      </c>
      <c r="Z9">
        <v>-6.5</v>
      </c>
      <c r="AA9">
        <v>-10</v>
      </c>
      <c r="AB9">
        <v>0</v>
      </c>
      <c r="AC9">
        <v>-106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-91</v>
      </c>
      <c r="O10" s="46">
        <v>0</v>
      </c>
      <c r="P10" s="46">
        <v>-106</v>
      </c>
      <c r="Q10" s="46">
        <v>-10</v>
      </c>
      <c r="R10" s="46">
        <v>-6.6</v>
      </c>
      <c r="S10" s="74">
        <v>0</v>
      </c>
      <c r="U10" s="73">
        <v>-213.6</v>
      </c>
      <c r="V10" s="74">
        <v>0</v>
      </c>
      <c r="W10">
        <v>-91</v>
      </c>
      <c r="X10">
        <v>0</v>
      </c>
      <c r="Y10">
        <v>0</v>
      </c>
      <c r="Z10">
        <v>-6.6</v>
      </c>
      <c r="AA10">
        <v>-10</v>
      </c>
      <c r="AB10">
        <v>0</v>
      </c>
      <c r="AC10">
        <v>-106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-92</v>
      </c>
      <c r="O11" s="46">
        <v>0</v>
      </c>
      <c r="P11" s="46">
        <v>-105</v>
      </c>
      <c r="Q11" s="46">
        <v>-15</v>
      </c>
      <c r="R11" s="46">
        <v>-6.6</v>
      </c>
      <c r="S11" s="74">
        <v>0</v>
      </c>
      <c r="U11" s="73">
        <v>-219.6</v>
      </c>
      <c r="V11" s="74">
        <v>0</v>
      </c>
      <c r="W11">
        <v>-92</v>
      </c>
      <c r="X11">
        <v>0</v>
      </c>
      <c r="Y11">
        <v>-1</v>
      </c>
      <c r="Z11">
        <v>-6.6</v>
      </c>
      <c r="AA11">
        <v>-15</v>
      </c>
      <c r="AB11">
        <v>0</v>
      </c>
      <c r="AC11">
        <v>-105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-89</v>
      </c>
      <c r="O12" s="46">
        <v>0</v>
      </c>
      <c r="P12" s="46">
        <v>-106</v>
      </c>
      <c r="Q12" s="46">
        <v>-15</v>
      </c>
      <c r="R12" s="46">
        <v>-6.6</v>
      </c>
      <c r="S12" s="74">
        <v>0</v>
      </c>
      <c r="U12" s="73">
        <v>-217.6</v>
      </c>
      <c r="V12" s="74">
        <v>0</v>
      </c>
      <c r="W12">
        <v>-89</v>
      </c>
      <c r="X12">
        <v>0</v>
      </c>
      <c r="Y12">
        <v>-1</v>
      </c>
      <c r="Z12">
        <v>-6.6</v>
      </c>
      <c r="AA12">
        <v>-15</v>
      </c>
      <c r="AB12">
        <v>0</v>
      </c>
      <c r="AC12">
        <v>-106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-40</v>
      </c>
      <c r="O13" s="46">
        <v>0</v>
      </c>
      <c r="P13" s="46">
        <v>-106</v>
      </c>
      <c r="Q13" s="46">
        <v>-15</v>
      </c>
      <c r="R13" s="46">
        <v>-6.6</v>
      </c>
      <c r="S13" s="74">
        <v>0</v>
      </c>
      <c r="U13" s="73">
        <v>-168.6</v>
      </c>
      <c r="V13" s="74">
        <v>0</v>
      </c>
      <c r="W13">
        <v>-40</v>
      </c>
      <c r="X13">
        <v>0</v>
      </c>
      <c r="Y13">
        <v>-1</v>
      </c>
      <c r="Z13">
        <v>-6.6</v>
      </c>
      <c r="AA13">
        <v>-15</v>
      </c>
      <c r="AB13">
        <v>0</v>
      </c>
      <c r="AC13">
        <v>-106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-37</v>
      </c>
      <c r="O14" s="46">
        <v>0</v>
      </c>
      <c r="P14" s="46">
        <v>-105</v>
      </c>
      <c r="Q14" s="46">
        <v>-15</v>
      </c>
      <c r="R14" s="46">
        <v>-6.6</v>
      </c>
      <c r="S14" s="74">
        <v>0</v>
      </c>
      <c r="U14" s="73">
        <v>-164.6</v>
      </c>
      <c r="V14" s="74">
        <v>0</v>
      </c>
      <c r="W14">
        <v>-37</v>
      </c>
      <c r="X14">
        <v>0</v>
      </c>
      <c r="Y14">
        <v>-1</v>
      </c>
      <c r="Z14">
        <v>-6.6</v>
      </c>
      <c r="AA14">
        <v>-15</v>
      </c>
      <c r="AB14">
        <v>0</v>
      </c>
      <c r="AC14">
        <v>-105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-37</v>
      </c>
      <c r="O15" s="46">
        <v>0</v>
      </c>
      <c r="P15" s="46">
        <v>-97</v>
      </c>
      <c r="Q15" s="46">
        <v>-15</v>
      </c>
      <c r="R15" s="46">
        <v>-6.6</v>
      </c>
      <c r="S15" s="74">
        <v>0</v>
      </c>
      <c r="U15" s="73">
        <v>-156.6</v>
      </c>
      <c r="V15" s="74">
        <v>0</v>
      </c>
      <c r="W15">
        <v>-37</v>
      </c>
      <c r="X15">
        <v>0</v>
      </c>
      <c r="Y15">
        <v>-1</v>
      </c>
      <c r="Z15">
        <v>-6.6</v>
      </c>
      <c r="AA15">
        <v>-15</v>
      </c>
      <c r="AB15">
        <v>0</v>
      </c>
      <c r="AC15">
        <v>-97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-37</v>
      </c>
      <c r="O16" s="46">
        <v>0</v>
      </c>
      <c r="P16" s="46">
        <v>-94</v>
      </c>
      <c r="Q16" s="46">
        <v>-15</v>
      </c>
      <c r="R16" s="46">
        <v>-6.6</v>
      </c>
      <c r="S16" s="74">
        <v>0</v>
      </c>
      <c r="U16" s="73">
        <v>-153.6</v>
      </c>
      <c r="V16" s="74">
        <v>0</v>
      </c>
      <c r="W16">
        <v>-37</v>
      </c>
      <c r="X16">
        <v>0</v>
      </c>
      <c r="Y16">
        <v>-1</v>
      </c>
      <c r="Z16">
        <v>-6.6</v>
      </c>
      <c r="AA16">
        <v>-15</v>
      </c>
      <c r="AB16">
        <v>0</v>
      </c>
      <c r="AC16">
        <v>-94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-17</v>
      </c>
      <c r="O17" s="46">
        <v>0</v>
      </c>
      <c r="P17" s="46">
        <v>-82</v>
      </c>
      <c r="Q17" s="46">
        <v>-15</v>
      </c>
      <c r="R17" s="46">
        <v>-6.6</v>
      </c>
      <c r="S17" s="74">
        <v>0</v>
      </c>
      <c r="U17" s="73">
        <v>-121.6</v>
      </c>
      <c r="V17" s="74">
        <v>0</v>
      </c>
      <c r="W17">
        <v>-17</v>
      </c>
      <c r="X17">
        <v>0</v>
      </c>
      <c r="Y17">
        <v>-1</v>
      </c>
      <c r="Z17">
        <v>-6.6</v>
      </c>
      <c r="AA17">
        <v>-15</v>
      </c>
      <c r="AB17">
        <v>0</v>
      </c>
      <c r="AC17">
        <v>-82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-19</v>
      </c>
      <c r="O18" s="46">
        <v>0</v>
      </c>
      <c r="P18" s="46">
        <v>-87</v>
      </c>
      <c r="Q18" s="46">
        <v>-15</v>
      </c>
      <c r="R18" s="46">
        <v>-6.6</v>
      </c>
      <c r="S18" s="74">
        <v>0</v>
      </c>
      <c r="U18" s="73">
        <v>-128.6</v>
      </c>
      <c r="V18" s="74">
        <v>0</v>
      </c>
      <c r="W18">
        <v>-19</v>
      </c>
      <c r="X18">
        <v>0</v>
      </c>
      <c r="Y18">
        <v>-1</v>
      </c>
      <c r="Z18">
        <v>-6.6</v>
      </c>
      <c r="AA18">
        <v>-15</v>
      </c>
      <c r="AB18">
        <v>0</v>
      </c>
      <c r="AC18">
        <v>-87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-3</v>
      </c>
      <c r="O19" s="46">
        <v>0</v>
      </c>
      <c r="P19" s="46">
        <v>-80</v>
      </c>
      <c r="Q19" s="46">
        <v>-15</v>
      </c>
      <c r="R19" s="46">
        <v>-6</v>
      </c>
      <c r="S19" s="74">
        <v>0</v>
      </c>
      <c r="U19" s="73">
        <v>-105</v>
      </c>
      <c r="V19" s="74">
        <v>0</v>
      </c>
      <c r="W19">
        <v>-3</v>
      </c>
      <c r="X19">
        <v>0</v>
      </c>
      <c r="Y19">
        <v>-1</v>
      </c>
      <c r="Z19">
        <v>-6</v>
      </c>
      <c r="AA19">
        <v>-15</v>
      </c>
      <c r="AB19">
        <v>0</v>
      </c>
      <c r="AC19">
        <v>-80</v>
      </c>
    </row>
    <row r="20" spans="7:29">
      <c r="G20" t="s">
        <v>62</v>
      </c>
      <c r="H20" s="73">
        <v>12.54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-80</v>
      </c>
      <c r="Q20" s="46">
        <v>-15</v>
      </c>
      <c r="R20" s="46">
        <v>-5.0999999999999996</v>
      </c>
      <c r="S20" s="74">
        <v>0</v>
      </c>
      <c r="U20" s="73">
        <v>-101.1</v>
      </c>
      <c r="V20" s="74">
        <v>12.54</v>
      </c>
      <c r="W20">
        <v>12.54</v>
      </c>
      <c r="X20">
        <v>0</v>
      </c>
      <c r="Y20">
        <v>-1</v>
      </c>
      <c r="Z20">
        <v>-5.0999999999999996</v>
      </c>
      <c r="AA20">
        <v>-15</v>
      </c>
      <c r="AB20">
        <v>0</v>
      </c>
      <c r="AC20">
        <v>-80</v>
      </c>
    </row>
    <row r="21" spans="7:29">
      <c r="G21" t="s">
        <v>63</v>
      </c>
      <c r="H21" s="73">
        <v>27.97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-77</v>
      </c>
      <c r="Q21" s="46">
        <v>-15</v>
      </c>
      <c r="R21" s="46">
        <v>-4</v>
      </c>
      <c r="S21" s="74">
        <v>0</v>
      </c>
      <c r="U21" s="73">
        <v>-97</v>
      </c>
      <c r="V21" s="74">
        <v>27.97</v>
      </c>
      <c r="W21">
        <v>27.97</v>
      </c>
      <c r="X21">
        <v>0</v>
      </c>
      <c r="Y21">
        <v>-1</v>
      </c>
      <c r="Z21">
        <v>-4</v>
      </c>
      <c r="AA21">
        <v>-15</v>
      </c>
      <c r="AB21">
        <v>0</v>
      </c>
      <c r="AC21">
        <v>-77</v>
      </c>
    </row>
    <row r="22" spans="7:29">
      <c r="G22" t="s">
        <v>64</v>
      </c>
      <c r="H22" s="73">
        <v>20.260000000000002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-126</v>
      </c>
      <c r="Q22" s="46">
        <v>-15</v>
      </c>
      <c r="R22" s="46">
        <v>-3</v>
      </c>
      <c r="S22" s="74">
        <v>0</v>
      </c>
      <c r="U22" s="73">
        <v>-145</v>
      </c>
      <c r="V22" s="74">
        <v>20.260000000000002</v>
      </c>
      <c r="W22">
        <v>20.260000000000002</v>
      </c>
      <c r="X22">
        <v>0</v>
      </c>
      <c r="Y22">
        <v>-1</v>
      </c>
      <c r="Z22">
        <v>-3</v>
      </c>
      <c r="AA22">
        <v>-15</v>
      </c>
      <c r="AB22">
        <v>0</v>
      </c>
      <c r="AC22">
        <v>-126</v>
      </c>
    </row>
    <row r="23" spans="7:29">
      <c r="G23" t="s">
        <v>65</v>
      </c>
      <c r="H23" s="73">
        <v>40.51</v>
      </c>
      <c r="I23" s="46">
        <v>0</v>
      </c>
      <c r="J23" s="46">
        <v>9.65</v>
      </c>
      <c r="K23" s="46">
        <v>0</v>
      </c>
      <c r="L23" s="46">
        <v>0</v>
      </c>
      <c r="M23" s="74">
        <v>0</v>
      </c>
      <c r="N23" s="73">
        <v>0</v>
      </c>
      <c r="O23" s="46">
        <v>-8</v>
      </c>
      <c r="P23" s="46">
        <v>0</v>
      </c>
      <c r="Q23" s="46">
        <v>-15</v>
      </c>
      <c r="R23" s="46">
        <v>-1</v>
      </c>
      <c r="S23" s="74">
        <v>0</v>
      </c>
      <c r="U23" s="73">
        <v>-25</v>
      </c>
      <c r="V23" s="74">
        <v>50.16</v>
      </c>
      <c r="W23">
        <v>40.51</v>
      </c>
      <c r="X23">
        <v>-8</v>
      </c>
      <c r="Y23">
        <v>-1</v>
      </c>
      <c r="Z23">
        <v>-1</v>
      </c>
      <c r="AA23">
        <v>-15</v>
      </c>
      <c r="AB23">
        <v>0</v>
      </c>
      <c r="AC23">
        <v>9.65</v>
      </c>
    </row>
    <row r="24" spans="7:29">
      <c r="G24" t="s">
        <v>66</v>
      </c>
      <c r="H24" s="73">
        <v>24.12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-20</v>
      </c>
      <c r="P24" s="46">
        <v>-8</v>
      </c>
      <c r="Q24" s="46">
        <v>-15</v>
      </c>
      <c r="R24" s="46">
        <v>-1</v>
      </c>
      <c r="S24" s="74">
        <v>0</v>
      </c>
      <c r="U24" s="73">
        <v>-45</v>
      </c>
      <c r="V24" s="74">
        <v>24.12</v>
      </c>
      <c r="W24">
        <v>24.12</v>
      </c>
      <c r="X24">
        <v>-20</v>
      </c>
      <c r="Y24">
        <v>-1</v>
      </c>
      <c r="Z24">
        <v>-1</v>
      </c>
      <c r="AA24">
        <v>-15</v>
      </c>
      <c r="AB24">
        <v>0</v>
      </c>
      <c r="AC24">
        <v>-8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1.93</v>
      </c>
      <c r="M25" s="74">
        <v>0</v>
      </c>
      <c r="N25" s="73">
        <v>-10</v>
      </c>
      <c r="O25" s="46">
        <v>-15</v>
      </c>
      <c r="P25" s="46">
        <v>-22</v>
      </c>
      <c r="Q25" s="46">
        <v>-15</v>
      </c>
      <c r="R25" s="46">
        <v>0</v>
      </c>
      <c r="S25" s="74">
        <v>0</v>
      </c>
      <c r="U25" s="73">
        <v>-63</v>
      </c>
      <c r="V25" s="74">
        <v>1.93</v>
      </c>
      <c r="W25">
        <v>-10</v>
      </c>
      <c r="X25">
        <v>-15</v>
      </c>
      <c r="Y25">
        <v>-1</v>
      </c>
      <c r="Z25">
        <v>1.93</v>
      </c>
      <c r="AA25">
        <v>-15</v>
      </c>
      <c r="AB25">
        <v>0</v>
      </c>
      <c r="AC25">
        <v>-22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4.82</v>
      </c>
      <c r="M26" s="74">
        <v>0</v>
      </c>
      <c r="N26" s="73">
        <v>-8</v>
      </c>
      <c r="O26" s="46">
        <v>-23</v>
      </c>
      <c r="P26" s="46">
        <v>-24</v>
      </c>
      <c r="Q26" s="46">
        <v>-10</v>
      </c>
      <c r="R26" s="46">
        <v>0</v>
      </c>
      <c r="S26" s="74">
        <v>0</v>
      </c>
      <c r="U26" s="73">
        <v>-66</v>
      </c>
      <c r="V26" s="74">
        <v>4.82</v>
      </c>
      <c r="W26">
        <v>-8</v>
      </c>
      <c r="X26">
        <v>-23</v>
      </c>
      <c r="Y26">
        <v>-1</v>
      </c>
      <c r="Z26">
        <v>4.82</v>
      </c>
      <c r="AA26">
        <v>-10</v>
      </c>
      <c r="AB26">
        <v>0</v>
      </c>
      <c r="AC26">
        <v>-24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8.01</v>
      </c>
      <c r="M27" s="74">
        <v>0</v>
      </c>
      <c r="N27" s="73">
        <v>-76</v>
      </c>
      <c r="O27" s="46">
        <v>-82</v>
      </c>
      <c r="P27" s="46">
        <v>-24</v>
      </c>
      <c r="Q27" s="46">
        <v>-20</v>
      </c>
      <c r="R27" s="46">
        <v>0</v>
      </c>
      <c r="S27" s="74">
        <v>0</v>
      </c>
      <c r="U27" s="73">
        <v>-202.7</v>
      </c>
      <c r="V27" s="74">
        <v>8.01</v>
      </c>
      <c r="W27">
        <v>-76</v>
      </c>
      <c r="X27">
        <v>-82</v>
      </c>
      <c r="Y27">
        <v>-0.7</v>
      </c>
      <c r="Z27">
        <v>8.01</v>
      </c>
      <c r="AA27">
        <v>-20</v>
      </c>
      <c r="AB27">
        <v>0</v>
      </c>
      <c r="AC27">
        <v>-24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9.65</v>
      </c>
      <c r="M28" s="74">
        <v>0</v>
      </c>
      <c r="N28" s="73">
        <v>-87</v>
      </c>
      <c r="O28" s="46">
        <v>-66</v>
      </c>
      <c r="P28" s="46">
        <v>-41</v>
      </c>
      <c r="Q28" s="46">
        <v>-20</v>
      </c>
      <c r="R28" s="46">
        <v>0</v>
      </c>
      <c r="S28" s="74">
        <v>0</v>
      </c>
      <c r="U28" s="73">
        <v>-214.7</v>
      </c>
      <c r="V28" s="74">
        <v>9.65</v>
      </c>
      <c r="W28">
        <v>-87</v>
      </c>
      <c r="X28">
        <v>-66</v>
      </c>
      <c r="Y28">
        <v>-0.7</v>
      </c>
      <c r="Z28">
        <v>9.65</v>
      </c>
      <c r="AA28">
        <v>-20</v>
      </c>
      <c r="AB28">
        <v>0</v>
      </c>
      <c r="AC28">
        <v>-41</v>
      </c>
    </row>
    <row r="29" spans="7:29">
      <c r="G29" t="s">
        <v>71</v>
      </c>
      <c r="H29" s="73">
        <v>0</v>
      </c>
      <c r="I29" s="46">
        <v>0</v>
      </c>
      <c r="J29" s="46">
        <v>0.96</v>
      </c>
      <c r="K29" s="46">
        <v>0</v>
      </c>
      <c r="L29" s="46">
        <v>11.58</v>
      </c>
      <c r="M29" s="74">
        <v>0</v>
      </c>
      <c r="N29" s="73">
        <v>-75</v>
      </c>
      <c r="O29" s="46">
        <v>-94</v>
      </c>
      <c r="P29" s="46">
        <v>0</v>
      </c>
      <c r="Q29" s="46">
        <v>-10</v>
      </c>
      <c r="R29" s="46">
        <v>0</v>
      </c>
      <c r="S29" s="74">
        <v>0</v>
      </c>
      <c r="U29" s="73">
        <v>-179.7</v>
      </c>
      <c r="V29" s="74">
        <v>12.54</v>
      </c>
      <c r="W29">
        <v>-75</v>
      </c>
      <c r="X29">
        <v>-94</v>
      </c>
      <c r="Y29">
        <v>-0.7</v>
      </c>
      <c r="Z29">
        <v>11.58</v>
      </c>
      <c r="AA29">
        <v>-10</v>
      </c>
      <c r="AB29">
        <v>0</v>
      </c>
      <c r="AC29">
        <v>0.96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12.25</v>
      </c>
      <c r="M30" s="74">
        <v>7.72</v>
      </c>
      <c r="N30" s="73">
        <v>-70</v>
      </c>
      <c r="O30" s="46">
        <v>-100</v>
      </c>
      <c r="P30" s="46">
        <v>-27</v>
      </c>
      <c r="Q30" s="46">
        <v>-10</v>
      </c>
      <c r="R30" s="46">
        <v>0</v>
      </c>
      <c r="S30" s="74">
        <v>0</v>
      </c>
      <c r="U30" s="73">
        <v>-207.7</v>
      </c>
      <c r="V30" s="74">
        <v>19.97</v>
      </c>
      <c r="W30">
        <v>-70</v>
      </c>
      <c r="X30">
        <v>-100</v>
      </c>
      <c r="Y30">
        <v>-0.7</v>
      </c>
      <c r="Z30">
        <v>12.25</v>
      </c>
      <c r="AA30">
        <v>-10</v>
      </c>
      <c r="AB30">
        <v>7.72</v>
      </c>
      <c r="AC30">
        <v>-27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12.54</v>
      </c>
      <c r="M31" s="74">
        <v>0.57999999999999996</v>
      </c>
      <c r="N31" s="73">
        <v>-98</v>
      </c>
      <c r="O31" s="46">
        <v>-110</v>
      </c>
      <c r="P31" s="46">
        <v>-20</v>
      </c>
      <c r="Q31" s="46">
        <v>0</v>
      </c>
      <c r="R31" s="46">
        <v>0</v>
      </c>
      <c r="S31" s="74">
        <v>0</v>
      </c>
      <c r="U31" s="73">
        <v>-228.7</v>
      </c>
      <c r="V31" s="74">
        <v>13.12</v>
      </c>
      <c r="W31">
        <v>-98</v>
      </c>
      <c r="X31">
        <v>-110</v>
      </c>
      <c r="Y31">
        <v>-0.7</v>
      </c>
      <c r="Z31">
        <v>12.54</v>
      </c>
      <c r="AA31">
        <v>0</v>
      </c>
      <c r="AB31">
        <v>0.57999999999999996</v>
      </c>
      <c r="AC31">
        <v>-20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13.02</v>
      </c>
      <c r="M32" s="74">
        <v>1.64</v>
      </c>
      <c r="N32" s="73">
        <v>-119</v>
      </c>
      <c r="O32" s="46">
        <v>-109</v>
      </c>
      <c r="P32" s="46">
        <v>-22</v>
      </c>
      <c r="Q32" s="46">
        <v>0</v>
      </c>
      <c r="R32" s="46">
        <v>0</v>
      </c>
      <c r="S32" s="74">
        <v>0</v>
      </c>
      <c r="U32" s="73">
        <v>-250.7</v>
      </c>
      <c r="V32" s="74">
        <v>14.66</v>
      </c>
      <c r="W32">
        <v>-119</v>
      </c>
      <c r="X32">
        <v>-109</v>
      </c>
      <c r="Y32">
        <v>-0.7</v>
      </c>
      <c r="Z32">
        <v>13.02</v>
      </c>
      <c r="AA32">
        <v>0</v>
      </c>
      <c r="AB32">
        <v>1.64</v>
      </c>
      <c r="AC32">
        <v>-22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12.93</v>
      </c>
      <c r="M33" s="74">
        <v>0.48</v>
      </c>
      <c r="N33" s="73">
        <v>-137</v>
      </c>
      <c r="O33" s="46">
        <v>-47</v>
      </c>
      <c r="P33" s="46">
        <v>-55</v>
      </c>
      <c r="Q33" s="46">
        <v>0</v>
      </c>
      <c r="R33" s="46">
        <v>0</v>
      </c>
      <c r="S33" s="74">
        <v>0</v>
      </c>
      <c r="U33" s="73">
        <v>-239.7</v>
      </c>
      <c r="V33" s="74">
        <v>13.41</v>
      </c>
      <c r="W33">
        <v>-137</v>
      </c>
      <c r="X33">
        <v>-47</v>
      </c>
      <c r="Y33">
        <v>-0.7</v>
      </c>
      <c r="Z33">
        <v>12.93</v>
      </c>
      <c r="AA33">
        <v>0</v>
      </c>
      <c r="AB33">
        <v>0.48</v>
      </c>
      <c r="AC33">
        <v>-55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12.06</v>
      </c>
      <c r="M34" s="74">
        <v>0.77</v>
      </c>
      <c r="N34" s="73">
        <v>-149</v>
      </c>
      <c r="O34" s="46">
        <v>-49</v>
      </c>
      <c r="P34" s="46">
        <v>-59</v>
      </c>
      <c r="Q34" s="46">
        <v>0</v>
      </c>
      <c r="R34" s="46">
        <v>0</v>
      </c>
      <c r="S34" s="74">
        <v>0</v>
      </c>
      <c r="U34" s="73">
        <v>-257.7</v>
      </c>
      <c r="V34" s="74">
        <v>12.83</v>
      </c>
      <c r="W34">
        <v>-149</v>
      </c>
      <c r="X34">
        <v>-49</v>
      </c>
      <c r="Y34">
        <v>-0.7</v>
      </c>
      <c r="Z34">
        <v>12.06</v>
      </c>
      <c r="AA34">
        <v>0</v>
      </c>
      <c r="AB34">
        <v>0.77</v>
      </c>
      <c r="AC34">
        <v>-59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10.32</v>
      </c>
      <c r="M35" s="74">
        <v>0.39</v>
      </c>
      <c r="N35" s="73">
        <v>-130</v>
      </c>
      <c r="O35" s="46">
        <v>-55</v>
      </c>
      <c r="P35" s="46">
        <v>-38</v>
      </c>
      <c r="Q35" s="46">
        <v>0</v>
      </c>
      <c r="R35" s="46">
        <v>0</v>
      </c>
      <c r="S35" s="74">
        <v>0</v>
      </c>
      <c r="U35" s="73">
        <v>-223.7</v>
      </c>
      <c r="V35" s="74">
        <v>10.71</v>
      </c>
      <c r="W35">
        <v>-130</v>
      </c>
      <c r="X35">
        <v>-55</v>
      </c>
      <c r="Y35">
        <v>-0.7</v>
      </c>
      <c r="Z35">
        <v>10.32</v>
      </c>
      <c r="AA35">
        <v>0</v>
      </c>
      <c r="AB35">
        <v>0.39</v>
      </c>
      <c r="AC35">
        <v>-38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8.49</v>
      </c>
      <c r="M36" s="74">
        <v>0</v>
      </c>
      <c r="N36" s="73">
        <v>-106</v>
      </c>
      <c r="O36" s="46">
        <v>-42</v>
      </c>
      <c r="P36" s="46">
        <v>-37.19</v>
      </c>
      <c r="Q36" s="46">
        <v>0</v>
      </c>
      <c r="R36" s="46">
        <v>0</v>
      </c>
      <c r="S36" s="74">
        <v>0</v>
      </c>
      <c r="U36" s="73">
        <v>-185.89</v>
      </c>
      <c r="V36" s="74">
        <v>8.49</v>
      </c>
      <c r="W36">
        <v>-106</v>
      </c>
      <c r="X36">
        <v>-42</v>
      </c>
      <c r="Y36">
        <v>-0.7</v>
      </c>
      <c r="Z36">
        <v>8.49</v>
      </c>
      <c r="AA36">
        <v>0</v>
      </c>
      <c r="AB36">
        <v>0</v>
      </c>
      <c r="AC36">
        <v>-37.19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6.75</v>
      </c>
      <c r="M37" s="74">
        <v>0</v>
      </c>
      <c r="N37" s="73">
        <v>-63</v>
      </c>
      <c r="O37" s="46">
        <v>-20</v>
      </c>
      <c r="P37" s="46">
        <v>-12</v>
      </c>
      <c r="Q37" s="46">
        <v>0</v>
      </c>
      <c r="R37" s="46">
        <v>0</v>
      </c>
      <c r="S37" s="74">
        <v>0</v>
      </c>
      <c r="U37" s="73">
        <v>-95.7</v>
      </c>
      <c r="V37" s="74">
        <v>6.75</v>
      </c>
      <c r="W37">
        <v>-63</v>
      </c>
      <c r="X37">
        <v>-20</v>
      </c>
      <c r="Y37">
        <v>-0.7</v>
      </c>
      <c r="Z37">
        <v>6.75</v>
      </c>
      <c r="AA37">
        <v>0</v>
      </c>
      <c r="AB37">
        <v>0</v>
      </c>
      <c r="AC37">
        <v>-12</v>
      </c>
    </row>
    <row r="38" spans="7:29">
      <c r="G38" t="s">
        <v>80</v>
      </c>
      <c r="H38" s="73">
        <v>0</v>
      </c>
      <c r="I38" s="46">
        <v>0</v>
      </c>
      <c r="J38" s="46">
        <v>9.64</v>
      </c>
      <c r="K38" s="46">
        <v>0</v>
      </c>
      <c r="L38" s="46">
        <v>5.31</v>
      </c>
      <c r="M38" s="74">
        <v>0</v>
      </c>
      <c r="N38" s="73">
        <v>-10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-10.7</v>
      </c>
      <c r="V38" s="74">
        <v>14.95</v>
      </c>
      <c r="W38">
        <v>-10</v>
      </c>
      <c r="X38">
        <v>0</v>
      </c>
      <c r="Y38">
        <v>-0.7</v>
      </c>
      <c r="Z38">
        <v>5.31</v>
      </c>
      <c r="AA38">
        <v>0</v>
      </c>
      <c r="AB38">
        <v>0</v>
      </c>
      <c r="AC38">
        <v>9.64</v>
      </c>
    </row>
    <row r="39" spans="7:29">
      <c r="G39" t="s">
        <v>81</v>
      </c>
      <c r="H39" s="73">
        <v>14.47</v>
      </c>
      <c r="I39" s="46">
        <v>0</v>
      </c>
      <c r="J39" s="46">
        <v>0</v>
      </c>
      <c r="K39" s="46">
        <v>0</v>
      </c>
      <c r="L39" s="46">
        <v>3.86</v>
      </c>
      <c r="M39" s="74">
        <v>0</v>
      </c>
      <c r="N39" s="73">
        <v>0</v>
      </c>
      <c r="O39" s="46">
        <v>-30</v>
      </c>
      <c r="P39" s="46">
        <v>-9</v>
      </c>
      <c r="Q39" s="46">
        <v>0</v>
      </c>
      <c r="R39" s="46">
        <v>0</v>
      </c>
      <c r="S39" s="74">
        <v>0</v>
      </c>
      <c r="U39" s="73">
        <v>-39.700000000000003</v>
      </c>
      <c r="V39" s="74">
        <v>18.329999999999998</v>
      </c>
      <c r="W39">
        <v>14.47</v>
      </c>
      <c r="X39">
        <v>-30</v>
      </c>
      <c r="Y39">
        <v>-0.7</v>
      </c>
      <c r="Z39">
        <v>3.86</v>
      </c>
      <c r="AA39">
        <v>0</v>
      </c>
      <c r="AB39">
        <v>0</v>
      </c>
      <c r="AC39">
        <v>-9</v>
      </c>
    </row>
    <row r="40" spans="7:29">
      <c r="G40" t="s">
        <v>82</v>
      </c>
      <c r="H40" s="73">
        <v>25.08</v>
      </c>
      <c r="I40" s="46">
        <v>0</v>
      </c>
      <c r="J40" s="46">
        <v>0</v>
      </c>
      <c r="K40" s="46">
        <v>0</v>
      </c>
      <c r="L40" s="46">
        <v>2.89</v>
      </c>
      <c r="M40" s="74">
        <v>0</v>
      </c>
      <c r="N40" s="73">
        <v>0</v>
      </c>
      <c r="O40" s="46">
        <v>-20</v>
      </c>
      <c r="P40" s="46">
        <v>-15</v>
      </c>
      <c r="Q40" s="46">
        <v>0</v>
      </c>
      <c r="R40" s="46">
        <v>0</v>
      </c>
      <c r="S40" s="74">
        <v>0</v>
      </c>
      <c r="U40" s="73">
        <v>-35.700000000000003</v>
      </c>
      <c r="V40" s="74">
        <v>27.97</v>
      </c>
      <c r="W40">
        <v>25.08</v>
      </c>
      <c r="X40">
        <v>-20</v>
      </c>
      <c r="Y40">
        <v>-0.7</v>
      </c>
      <c r="Z40">
        <v>2.89</v>
      </c>
      <c r="AA40">
        <v>0</v>
      </c>
      <c r="AB40">
        <v>0</v>
      </c>
      <c r="AC40">
        <v>-15</v>
      </c>
    </row>
    <row r="41" spans="7:29">
      <c r="G41" t="s">
        <v>83</v>
      </c>
      <c r="H41" s="73">
        <v>50.16</v>
      </c>
      <c r="I41" s="46">
        <v>0</v>
      </c>
      <c r="J41" s="46">
        <v>37.619999999999997</v>
      </c>
      <c r="K41" s="46">
        <v>0</v>
      </c>
      <c r="L41" s="46">
        <v>2.5099999999999998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-0.7</v>
      </c>
      <c r="V41" s="74">
        <v>90.29</v>
      </c>
      <c r="W41">
        <v>50.16</v>
      </c>
      <c r="X41">
        <v>0</v>
      </c>
      <c r="Y41">
        <v>-0.7</v>
      </c>
      <c r="Z41">
        <v>2.5099999999999998</v>
      </c>
      <c r="AA41">
        <v>0</v>
      </c>
      <c r="AB41">
        <v>0</v>
      </c>
      <c r="AC41">
        <v>37.619999999999997</v>
      </c>
    </row>
    <row r="42" spans="7:29">
      <c r="G42" t="s">
        <v>84</v>
      </c>
      <c r="H42" s="73">
        <v>63.66</v>
      </c>
      <c r="I42" s="46">
        <v>0</v>
      </c>
      <c r="J42" s="46">
        <v>33.76</v>
      </c>
      <c r="K42" s="46">
        <v>0</v>
      </c>
      <c r="L42" s="46">
        <v>1.74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-0.7</v>
      </c>
      <c r="V42" s="74">
        <v>99.16</v>
      </c>
      <c r="W42">
        <v>63.66</v>
      </c>
      <c r="X42">
        <v>0</v>
      </c>
      <c r="Y42">
        <v>-0.7</v>
      </c>
      <c r="Z42">
        <v>1.74</v>
      </c>
      <c r="AA42">
        <v>0</v>
      </c>
      <c r="AB42">
        <v>0</v>
      </c>
      <c r="AC42">
        <v>33.76</v>
      </c>
    </row>
    <row r="43" spans="7:29">
      <c r="G43" t="s">
        <v>85</v>
      </c>
      <c r="H43" s="73">
        <v>134.08000000000001</v>
      </c>
      <c r="I43" s="46">
        <v>19.29</v>
      </c>
      <c r="J43" s="46">
        <v>39.549999999999997</v>
      </c>
      <c r="K43" s="46">
        <v>0</v>
      </c>
      <c r="L43" s="46">
        <v>0.68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-0.7</v>
      </c>
      <c r="V43" s="74">
        <v>193.6</v>
      </c>
      <c r="W43">
        <v>134.08000000000001</v>
      </c>
      <c r="X43">
        <v>19.29</v>
      </c>
      <c r="Y43">
        <v>-0.7</v>
      </c>
      <c r="Z43">
        <v>0.68</v>
      </c>
      <c r="AA43">
        <v>0</v>
      </c>
      <c r="AB43">
        <v>0</v>
      </c>
      <c r="AC43">
        <v>39.549999999999997</v>
      </c>
    </row>
    <row r="44" spans="7:29">
      <c r="G44" t="s">
        <v>86</v>
      </c>
      <c r="H44" s="73">
        <v>150.47999999999999</v>
      </c>
      <c r="I44" s="46">
        <v>24.12</v>
      </c>
      <c r="J44" s="46">
        <v>38.58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-0.7</v>
      </c>
      <c r="V44" s="74">
        <v>213.18</v>
      </c>
      <c r="W44">
        <v>150.47999999999999</v>
      </c>
      <c r="X44">
        <v>24.12</v>
      </c>
      <c r="Y44">
        <v>-0.7</v>
      </c>
      <c r="Z44">
        <v>0</v>
      </c>
      <c r="AA44">
        <v>0</v>
      </c>
      <c r="AB44">
        <v>0</v>
      </c>
      <c r="AC44">
        <v>38.58</v>
      </c>
    </row>
    <row r="45" spans="7:29">
      <c r="G45" t="s">
        <v>87</v>
      </c>
      <c r="H45" s="73">
        <v>160.12</v>
      </c>
      <c r="I45" s="46">
        <v>0</v>
      </c>
      <c r="J45" s="46">
        <v>39.549999999999997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-1</v>
      </c>
      <c r="S45" s="74">
        <v>0</v>
      </c>
      <c r="U45" s="73">
        <v>-1.7</v>
      </c>
      <c r="V45" s="74">
        <v>199.67</v>
      </c>
      <c r="W45">
        <v>160.12</v>
      </c>
      <c r="X45">
        <v>0</v>
      </c>
      <c r="Y45">
        <v>-0.7</v>
      </c>
      <c r="Z45">
        <v>-1</v>
      </c>
      <c r="AA45">
        <v>0</v>
      </c>
      <c r="AB45">
        <v>0</v>
      </c>
      <c r="AC45">
        <v>39.549999999999997</v>
      </c>
    </row>
    <row r="46" spans="7:29">
      <c r="G46" t="s">
        <v>88</v>
      </c>
      <c r="H46" s="73">
        <v>152.4</v>
      </c>
      <c r="I46" s="46">
        <v>0</v>
      </c>
      <c r="J46" s="46">
        <v>28.94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-2.2000000000000002</v>
      </c>
      <c r="S46" s="74">
        <v>0</v>
      </c>
      <c r="U46" s="73">
        <v>-2.9</v>
      </c>
      <c r="V46" s="74">
        <v>181.34</v>
      </c>
      <c r="W46">
        <v>152.4</v>
      </c>
      <c r="X46">
        <v>0</v>
      </c>
      <c r="Y46">
        <v>-0.7</v>
      </c>
      <c r="Z46">
        <v>-2.2000000000000002</v>
      </c>
      <c r="AA46">
        <v>0</v>
      </c>
      <c r="AB46">
        <v>0</v>
      </c>
      <c r="AC46">
        <v>28.94</v>
      </c>
    </row>
    <row r="47" spans="7:29">
      <c r="G47" t="s">
        <v>89</v>
      </c>
      <c r="H47" s="73">
        <v>143.72999999999999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-10</v>
      </c>
      <c r="Q47" s="46">
        <v>0</v>
      </c>
      <c r="R47" s="46">
        <v>-3.5</v>
      </c>
      <c r="S47" s="74">
        <v>0</v>
      </c>
      <c r="U47" s="73">
        <v>-14.2</v>
      </c>
      <c r="V47" s="74">
        <v>143.72999999999999</v>
      </c>
      <c r="W47">
        <v>143.72999999999999</v>
      </c>
      <c r="X47">
        <v>0</v>
      </c>
      <c r="Y47">
        <v>-0.7</v>
      </c>
      <c r="Z47">
        <v>-3.5</v>
      </c>
      <c r="AA47">
        <v>0</v>
      </c>
      <c r="AB47">
        <v>0</v>
      </c>
      <c r="AC47">
        <v>-10</v>
      </c>
    </row>
    <row r="48" spans="7:29">
      <c r="G48" t="s">
        <v>90</v>
      </c>
      <c r="H48" s="73">
        <v>108.03</v>
      </c>
      <c r="I48" s="46">
        <v>0</v>
      </c>
      <c r="J48" s="46">
        <v>0</v>
      </c>
      <c r="K48" s="46">
        <v>0</v>
      </c>
      <c r="L48" s="46">
        <v>0</v>
      </c>
      <c r="M48" s="74">
        <v>1.74</v>
      </c>
      <c r="N48" s="73">
        <v>0</v>
      </c>
      <c r="O48" s="46">
        <v>0</v>
      </c>
      <c r="P48" s="46">
        <v>-22</v>
      </c>
      <c r="Q48" s="46">
        <v>0</v>
      </c>
      <c r="R48" s="46">
        <v>-4.0999999999999996</v>
      </c>
      <c r="S48" s="74">
        <v>0</v>
      </c>
      <c r="U48" s="73">
        <v>-26.8</v>
      </c>
      <c r="V48" s="74">
        <v>109.77</v>
      </c>
      <c r="W48">
        <v>108.03</v>
      </c>
      <c r="X48">
        <v>0</v>
      </c>
      <c r="Y48">
        <v>-0.7</v>
      </c>
      <c r="Z48">
        <v>-4.0999999999999996</v>
      </c>
      <c r="AA48">
        <v>0</v>
      </c>
      <c r="AB48">
        <v>1.74</v>
      </c>
      <c r="AC48">
        <v>-22</v>
      </c>
    </row>
    <row r="49" spans="7:29">
      <c r="G49" t="s">
        <v>91</v>
      </c>
      <c r="H49" s="73">
        <v>121.54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-17</v>
      </c>
      <c r="P49" s="46">
        <v>-33</v>
      </c>
      <c r="Q49" s="46">
        <v>0</v>
      </c>
      <c r="R49" s="46">
        <v>-5.0999999999999996</v>
      </c>
      <c r="S49" s="74">
        <v>0</v>
      </c>
      <c r="U49" s="73">
        <v>-55.8</v>
      </c>
      <c r="V49" s="74">
        <v>121.54</v>
      </c>
      <c r="W49">
        <v>121.54</v>
      </c>
      <c r="X49">
        <v>-17</v>
      </c>
      <c r="Y49">
        <v>-0.7</v>
      </c>
      <c r="Z49">
        <v>-5.0999999999999996</v>
      </c>
      <c r="AA49">
        <v>0</v>
      </c>
      <c r="AB49">
        <v>0</v>
      </c>
      <c r="AC49">
        <v>-33</v>
      </c>
    </row>
    <row r="50" spans="7:29">
      <c r="G50" t="s">
        <v>92</v>
      </c>
      <c r="H50" s="73">
        <v>98.39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-23</v>
      </c>
      <c r="P50" s="46">
        <v>-31</v>
      </c>
      <c r="Q50" s="46">
        <v>0</v>
      </c>
      <c r="R50" s="46">
        <v>-6.5</v>
      </c>
      <c r="S50" s="74">
        <v>0</v>
      </c>
      <c r="U50" s="73">
        <v>-61.2</v>
      </c>
      <c r="V50" s="74">
        <v>98.39</v>
      </c>
      <c r="W50">
        <v>98.39</v>
      </c>
      <c r="X50">
        <v>-23</v>
      </c>
      <c r="Y50">
        <v>-0.7</v>
      </c>
      <c r="Z50">
        <v>-6.5</v>
      </c>
      <c r="AA50">
        <v>0</v>
      </c>
      <c r="AB50">
        <v>0</v>
      </c>
      <c r="AC50">
        <v>-31</v>
      </c>
    </row>
    <row r="51" spans="7:29">
      <c r="G51" t="s">
        <v>93</v>
      </c>
      <c r="H51" s="73">
        <v>80.06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-25</v>
      </c>
      <c r="P51" s="46">
        <v>-36</v>
      </c>
      <c r="Q51" s="46">
        <v>0</v>
      </c>
      <c r="R51" s="46">
        <v>-7.2</v>
      </c>
      <c r="S51" s="74">
        <v>0</v>
      </c>
      <c r="U51" s="73">
        <v>-68.900000000000006</v>
      </c>
      <c r="V51" s="74">
        <v>80.06</v>
      </c>
      <c r="W51">
        <v>80.06</v>
      </c>
      <c r="X51">
        <v>-25</v>
      </c>
      <c r="Y51">
        <v>-0.7</v>
      </c>
      <c r="Z51">
        <v>-7.2</v>
      </c>
      <c r="AA51">
        <v>0</v>
      </c>
      <c r="AB51">
        <v>0</v>
      </c>
      <c r="AC51">
        <v>-36</v>
      </c>
    </row>
    <row r="52" spans="7:29">
      <c r="G52" t="s">
        <v>94</v>
      </c>
      <c r="H52" s="73">
        <v>54.98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-21</v>
      </c>
      <c r="P52" s="46">
        <v>-37</v>
      </c>
      <c r="Q52" s="46">
        <v>0</v>
      </c>
      <c r="R52" s="46">
        <v>-7.7</v>
      </c>
      <c r="S52" s="74">
        <v>0</v>
      </c>
      <c r="U52" s="73">
        <v>-66.400000000000006</v>
      </c>
      <c r="V52" s="74">
        <v>54.98</v>
      </c>
      <c r="W52">
        <v>54.98</v>
      </c>
      <c r="X52">
        <v>-21</v>
      </c>
      <c r="Y52">
        <v>-0.7</v>
      </c>
      <c r="Z52">
        <v>-7.7</v>
      </c>
      <c r="AA52">
        <v>0</v>
      </c>
      <c r="AB52">
        <v>0</v>
      </c>
      <c r="AC52">
        <v>-37</v>
      </c>
    </row>
    <row r="53" spans="7:29">
      <c r="G53" t="s">
        <v>95</v>
      </c>
      <c r="H53" s="73">
        <v>54.98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-60</v>
      </c>
      <c r="P53" s="46">
        <v>-25</v>
      </c>
      <c r="Q53" s="46">
        <v>0</v>
      </c>
      <c r="R53" s="46">
        <v>-8.5</v>
      </c>
      <c r="S53" s="74">
        <v>0</v>
      </c>
      <c r="U53" s="73">
        <v>-94.2</v>
      </c>
      <c r="V53" s="74">
        <v>54.98</v>
      </c>
      <c r="W53">
        <v>54.98</v>
      </c>
      <c r="X53">
        <v>-60</v>
      </c>
      <c r="Y53">
        <v>-0.7</v>
      </c>
      <c r="Z53">
        <v>-8.5</v>
      </c>
      <c r="AA53">
        <v>0</v>
      </c>
      <c r="AB53">
        <v>0</v>
      </c>
      <c r="AC53">
        <v>-25</v>
      </c>
    </row>
    <row r="54" spans="7:29">
      <c r="G54" t="s">
        <v>96</v>
      </c>
      <c r="H54" s="73">
        <v>34.729999999999997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-37</v>
      </c>
      <c r="P54" s="46">
        <v>-29</v>
      </c>
      <c r="Q54" s="46">
        <v>0</v>
      </c>
      <c r="R54" s="46">
        <v>-8.8000000000000007</v>
      </c>
      <c r="S54" s="74">
        <v>0</v>
      </c>
      <c r="U54" s="73">
        <v>-75.5</v>
      </c>
      <c r="V54" s="74">
        <v>34.729999999999997</v>
      </c>
      <c r="W54">
        <v>34.729999999999997</v>
      </c>
      <c r="X54">
        <v>-37</v>
      </c>
      <c r="Y54">
        <v>-0.7</v>
      </c>
      <c r="Z54">
        <v>-8.8000000000000007</v>
      </c>
      <c r="AA54">
        <v>0</v>
      </c>
      <c r="AB54">
        <v>0</v>
      </c>
      <c r="AC54">
        <v>-29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-66</v>
      </c>
      <c r="O55" s="46">
        <v>-27</v>
      </c>
      <c r="P55" s="46">
        <v>-17</v>
      </c>
      <c r="Q55" s="46">
        <v>0</v>
      </c>
      <c r="R55" s="46">
        <v>-9.5</v>
      </c>
      <c r="S55" s="74">
        <v>0</v>
      </c>
      <c r="U55" s="73">
        <v>-120.2</v>
      </c>
      <c r="V55" s="74">
        <v>0</v>
      </c>
      <c r="W55">
        <v>-66</v>
      </c>
      <c r="X55">
        <v>-27</v>
      </c>
      <c r="Y55">
        <v>-0.7</v>
      </c>
      <c r="Z55">
        <v>-9.5</v>
      </c>
      <c r="AA55">
        <v>0</v>
      </c>
      <c r="AB55">
        <v>0</v>
      </c>
      <c r="AC55">
        <v>-17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-118</v>
      </c>
      <c r="O56" s="46">
        <v>-32</v>
      </c>
      <c r="P56" s="46">
        <v>-77</v>
      </c>
      <c r="Q56" s="46">
        <v>0</v>
      </c>
      <c r="R56" s="46">
        <v>-10</v>
      </c>
      <c r="S56" s="74">
        <v>0</v>
      </c>
      <c r="U56" s="73">
        <v>-237.7</v>
      </c>
      <c r="V56" s="74">
        <v>0</v>
      </c>
      <c r="W56">
        <v>-118</v>
      </c>
      <c r="X56">
        <v>-32</v>
      </c>
      <c r="Y56">
        <v>-0.7</v>
      </c>
      <c r="Z56">
        <v>-10</v>
      </c>
      <c r="AA56">
        <v>0</v>
      </c>
      <c r="AB56">
        <v>0</v>
      </c>
      <c r="AC56">
        <v>-77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-83</v>
      </c>
      <c r="O57" s="46">
        <v>-20</v>
      </c>
      <c r="P57" s="46">
        <v>-16</v>
      </c>
      <c r="Q57" s="46">
        <v>0</v>
      </c>
      <c r="R57" s="46">
        <v>-10.7</v>
      </c>
      <c r="S57" s="74">
        <v>0</v>
      </c>
      <c r="U57" s="73">
        <v>-130.4</v>
      </c>
      <c r="V57" s="74">
        <v>0</v>
      </c>
      <c r="W57">
        <v>-83</v>
      </c>
      <c r="X57">
        <v>-20</v>
      </c>
      <c r="Y57">
        <v>-0.7</v>
      </c>
      <c r="Z57">
        <v>-10.7</v>
      </c>
      <c r="AA57">
        <v>0</v>
      </c>
      <c r="AB57">
        <v>0</v>
      </c>
      <c r="AC57">
        <v>-16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-84</v>
      </c>
      <c r="O58" s="46">
        <v>-16</v>
      </c>
      <c r="P58" s="46">
        <v>-13</v>
      </c>
      <c r="Q58" s="46">
        <v>0</v>
      </c>
      <c r="R58" s="46">
        <v>-11</v>
      </c>
      <c r="S58" s="74">
        <v>0</v>
      </c>
      <c r="U58" s="73">
        <v>-124.7</v>
      </c>
      <c r="V58" s="74">
        <v>0</v>
      </c>
      <c r="W58">
        <v>-84</v>
      </c>
      <c r="X58">
        <v>-16</v>
      </c>
      <c r="Y58">
        <v>-0.7</v>
      </c>
      <c r="Z58">
        <v>-11</v>
      </c>
      <c r="AA58">
        <v>0</v>
      </c>
      <c r="AB58">
        <v>0</v>
      </c>
      <c r="AC58">
        <v>-13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-62</v>
      </c>
      <c r="O59" s="46">
        <v>-32</v>
      </c>
      <c r="P59" s="46">
        <v>-4</v>
      </c>
      <c r="Q59" s="46">
        <v>0</v>
      </c>
      <c r="R59" s="46">
        <v>-11</v>
      </c>
      <c r="S59" s="74">
        <v>0</v>
      </c>
      <c r="U59" s="73">
        <v>-109.7</v>
      </c>
      <c r="V59" s="74">
        <v>0</v>
      </c>
      <c r="W59">
        <v>-62</v>
      </c>
      <c r="X59">
        <v>-32</v>
      </c>
      <c r="Y59">
        <v>-0.7</v>
      </c>
      <c r="Z59">
        <v>-11</v>
      </c>
      <c r="AA59">
        <v>0</v>
      </c>
      <c r="AB59">
        <v>0</v>
      </c>
      <c r="AC59">
        <v>-4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-66</v>
      </c>
      <c r="O60" s="46">
        <v>-25</v>
      </c>
      <c r="P60" s="46">
        <v>-4</v>
      </c>
      <c r="Q60" s="46">
        <v>0</v>
      </c>
      <c r="R60" s="46">
        <v>-10</v>
      </c>
      <c r="S60" s="74">
        <v>0</v>
      </c>
      <c r="U60" s="73">
        <v>-105.7</v>
      </c>
      <c r="V60" s="74">
        <v>0</v>
      </c>
      <c r="W60">
        <v>-66</v>
      </c>
      <c r="X60">
        <v>-25</v>
      </c>
      <c r="Y60">
        <v>-0.7</v>
      </c>
      <c r="Z60">
        <v>-10</v>
      </c>
      <c r="AA60">
        <v>0</v>
      </c>
      <c r="AB60">
        <v>0</v>
      </c>
      <c r="AC60">
        <v>-4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-64</v>
      </c>
      <c r="O61" s="46">
        <v>-15</v>
      </c>
      <c r="P61" s="46">
        <v>-22</v>
      </c>
      <c r="Q61" s="46">
        <v>0</v>
      </c>
      <c r="R61" s="46">
        <v>-8</v>
      </c>
      <c r="S61" s="74">
        <v>0</v>
      </c>
      <c r="U61" s="73">
        <v>-109.7</v>
      </c>
      <c r="V61" s="74">
        <v>0</v>
      </c>
      <c r="W61">
        <v>-64</v>
      </c>
      <c r="X61">
        <v>-15</v>
      </c>
      <c r="Y61">
        <v>-0.7</v>
      </c>
      <c r="Z61">
        <v>-8</v>
      </c>
      <c r="AA61">
        <v>0</v>
      </c>
      <c r="AB61">
        <v>0</v>
      </c>
      <c r="AC61">
        <v>-22</v>
      </c>
    </row>
    <row r="62" spans="7:29">
      <c r="G62" t="s">
        <v>104</v>
      </c>
      <c r="H62" s="73">
        <v>5.79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-6</v>
      </c>
      <c r="Q62" s="46">
        <v>0</v>
      </c>
      <c r="R62" s="46">
        <v>-7.7</v>
      </c>
      <c r="S62" s="74">
        <v>0</v>
      </c>
      <c r="U62" s="73">
        <v>-14.4</v>
      </c>
      <c r="V62" s="74">
        <v>5.79</v>
      </c>
      <c r="W62">
        <v>5.79</v>
      </c>
      <c r="X62">
        <v>0</v>
      </c>
      <c r="Y62">
        <v>-0.7</v>
      </c>
      <c r="Z62">
        <v>-7.7</v>
      </c>
      <c r="AA62">
        <v>0</v>
      </c>
      <c r="AB62">
        <v>0</v>
      </c>
      <c r="AC62">
        <v>-6</v>
      </c>
    </row>
    <row r="63" spans="7:29">
      <c r="G63" t="s">
        <v>105</v>
      </c>
      <c r="H63" s="73">
        <v>56.91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-20</v>
      </c>
      <c r="P63" s="46">
        <v>-29</v>
      </c>
      <c r="Q63" s="46">
        <v>0</v>
      </c>
      <c r="R63" s="46">
        <v>-7.3</v>
      </c>
      <c r="S63" s="74">
        <v>0</v>
      </c>
      <c r="U63" s="73">
        <v>-57</v>
      </c>
      <c r="V63" s="74">
        <v>56.91</v>
      </c>
      <c r="W63">
        <v>56.91</v>
      </c>
      <c r="X63">
        <v>-20</v>
      </c>
      <c r="Y63">
        <v>-0.7</v>
      </c>
      <c r="Z63">
        <v>-7.3</v>
      </c>
      <c r="AA63">
        <v>0</v>
      </c>
      <c r="AB63">
        <v>0</v>
      </c>
      <c r="AC63">
        <v>-29</v>
      </c>
    </row>
    <row r="64" spans="7:29">
      <c r="G64" t="s">
        <v>106</v>
      </c>
      <c r="H64" s="73">
        <v>62.7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-20</v>
      </c>
      <c r="P64" s="46">
        <v>-40</v>
      </c>
      <c r="Q64" s="46">
        <v>0</v>
      </c>
      <c r="R64" s="46">
        <v>-7</v>
      </c>
      <c r="S64" s="74">
        <v>0</v>
      </c>
      <c r="U64" s="73">
        <v>-67.7</v>
      </c>
      <c r="V64" s="74">
        <v>62.7</v>
      </c>
      <c r="W64">
        <v>62.7</v>
      </c>
      <c r="X64">
        <v>-20</v>
      </c>
      <c r="Y64">
        <v>-0.7</v>
      </c>
      <c r="Z64">
        <v>-7</v>
      </c>
      <c r="AA64">
        <v>0</v>
      </c>
      <c r="AB64">
        <v>0</v>
      </c>
      <c r="AC64">
        <v>-40</v>
      </c>
    </row>
    <row r="65" spans="7:29">
      <c r="G65" t="s">
        <v>107</v>
      </c>
      <c r="H65" s="73">
        <v>35.69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-26</v>
      </c>
      <c r="P65" s="46">
        <v>-62</v>
      </c>
      <c r="Q65" s="46">
        <v>0</v>
      </c>
      <c r="R65" s="46">
        <v>-6.7</v>
      </c>
      <c r="S65" s="74">
        <v>0</v>
      </c>
      <c r="U65" s="73">
        <v>-95.4</v>
      </c>
      <c r="V65" s="74">
        <v>35.69</v>
      </c>
      <c r="W65">
        <v>35.69</v>
      </c>
      <c r="X65">
        <v>-26</v>
      </c>
      <c r="Y65">
        <v>-0.7</v>
      </c>
      <c r="Z65">
        <v>-6.7</v>
      </c>
      <c r="AA65">
        <v>0</v>
      </c>
      <c r="AB65">
        <v>0</v>
      </c>
      <c r="AC65">
        <v>-62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-19</v>
      </c>
      <c r="P66" s="46">
        <v>-44</v>
      </c>
      <c r="Q66" s="46">
        <v>0</v>
      </c>
      <c r="R66" s="46">
        <v>-5.7</v>
      </c>
      <c r="S66" s="74">
        <v>0</v>
      </c>
      <c r="U66" s="73">
        <v>-69.400000000000006</v>
      </c>
      <c r="V66" s="74">
        <v>0</v>
      </c>
      <c r="W66">
        <v>0</v>
      </c>
      <c r="X66">
        <v>-19</v>
      </c>
      <c r="Y66">
        <v>-0.7</v>
      </c>
      <c r="Z66">
        <v>-5.7</v>
      </c>
      <c r="AA66">
        <v>0</v>
      </c>
      <c r="AB66">
        <v>0</v>
      </c>
      <c r="AC66">
        <v>-44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-76</v>
      </c>
      <c r="O67" s="46">
        <v>-4</v>
      </c>
      <c r="P67" s="46">
        <v>-23</v>
      </c>
      <c r="Q67" s="46">
        <v>0</v>
      </c>
      <c r="R67" s="46">
        <v>-4.8</v>
      </c>
      <c r="S67" s="74">
        <v>0</v>
      </c>
      <c r="U67" s="73">
        <v>-108.5</v>
      </c>
      <c r="V67" s="74">
        <v>0</v>
      </c>
      <c r="W67">
        <v>-76</v>
      </c>
      <c r="X67">
        <v>-4</v>
      </c>
      <c r="Y67">
        <v>-0.7</v>
      </c>
      <c r="Z67">
        <v>-4.8</v>
      </c>
      <c r="AA67">
        <v>0</v>
      </c>
      <c r="AB67">
        <v>0</v>
      </c>
      <c r="AC67">
        <v>-23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-65</v>
      </c>
      <c r="O68" s="46">
        <v>-27</v>
      </c>
      <c r="P68" s="46">
        <v>-39</v>
      </c>
      <c r="Q68" s="46">
        <v>0</v>
      </c>
      <c r="R68" s="46">
        <v>-4</v>
      </c>
      <c r="S68" s="74">
        <v>0</v>
      </c>
      <c r="U68" s="73">
        <v>-135.69999999999999</v>
      </c>
      <c r="V68" s="74">
        <v>0</v>
      </c>
      <c r="W68">
        <v>-65</v>
      </c>
      <c r="X68">
        <v>-27</v>
      </c>
      <c r="Y68">
        <v>-0.7</v>
      </c>
      <c r="Z68">
        <v>-4</v>
      </c>
      <c r="AA68">
        <v>0</v>
      </c>
      <c r="AB68">
        <v>0</v>
      </c>
      <c r="AC68">
        <v>-39</v>
      </c>
    </row>
    <row r="69" spans="7:29">
      <c r="G69" t="s">
        <v>111</v>
      </c>
      <c r="H69" s="73">
        <v>20.260000000000002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-46</v>
      </c>
      <c r="P69" s="46">
        <v>-33</v>
      </c>
      <c r="Q69" s="46">
        <v>0</v>
      </c>
      <c r="R69" s="46">
        <v>-3</v>
      </c>
      <c r="S69" s="74">
        <v>0</v>
      </c>
      <c r="U69" s="73">
        <v>-82.7</v>
      </c>
      <c r="V69" s="74">
        <v>20.260000000000002</v>
      </c>
      <c r="W69">
        <v>20.260000000000002</v>
      </c>
      <c r="X69">
        <v>-46</v>
      </c>
      <c r="Y69">
        <v>-0.7</v>
      </c>
      <c r="Z69">
        <v>-3</v>
      </c>
      <c r="AA69">
        <v>0</v>
      </c>
      <c r="AB69">
        <v>0</v>
      </c>
      <c r="AC69">
        <v>-33</v>
      </c>
    </row>
    <row r="70" spans="7:29">
      <c r="G70" t="s">
        <v>112</v>
      </c>
      <c r="H70" s="73">
        <v>20.260000000000002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-20</v>
      </c>
      <c r="P70" s="46">
        <v>-8</v>
      </c>
      <c r="Q70" s="46">
        <v>0</v>
      </c>
      <c r="R70" s="46">
        <v>-1.5</v>
      </c>
      <c r="S70" s="74">
        <v>0</v>
      </c>
      <c r="U70" s="73">
        <v>-30.2</v>
      </c>
      <c r="V70" s="74">
        <v>20.260000000000002</v>
      </c>
      <c r="W70">
        <v>20.260000000000002</v>
      </c>
      <c r="X70">
        <v>-20</v>
      </c>
      <c r="Y70">
        <v>-0.7</v>
      </c>
      <c r="Z70">
        <v>-1.5</v>
      </c>
      <c r="AA70">
        <v>0</v>
      </c>
      <c r="AB70">
        <v>0</v>
      </c>
      <c r="AC70">
        <v>-8</v>
      </c>
    </row>
    <row r="71" spans="7:29">
      <c r="G71" t="s">
        <v>113</v>
      </c>
      <c r="H71" s="73">
        <v>10.61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-77</v>
      </c>
      <c r="P71" s="46">
        <v>-35</v>
      </c>
      <c r="Q71" s="46">
        <v>0</v>
      </c>
      <c r="R71" s="46">
        <v>0</v>
      </c>
      <c r="S71" s="74">
        <v>0</v>
      </c>
      <c r="U71" s="73">
        <v>-112.7</v>
      </c>
      <c r="V71" s="74">
        <v>10.61</v>
      </c>
      <c r="W71">
        <v>10.61</v>
      </c>
      <c r="X71">
        <v>-77</v>
      </c>
      <c r="Y71">
        <v>-0.7</v>
      </c>
      <c r="Z71">
        <v>0</v>
      </c>
      <c r="AA71">
        <v>0</v>
      </c>
      <c r="AB71">
        <v>0</v>
      </c>
      <c r="AC71">
        <v>-35</v>
      </c>
    </row>
    <row r="72" spans="7:29">
      <c r="G72" t="s">
        <v>114</v>
      </c>
      <c r="H72" s="73">
        <v>9.65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-85</v>
      </c>
      <c r="P72" s="46">
        <v>-70</v>
      </c>
      <c r="Q72" s="46">
        <v>0</v>
      </c>
      <c r="R72" s="46">
        <v>0</v>
      </c>
      <c r="S72" s="74">
        <v>0</v>
      </c>
      <c r="U72" s="73">
        <v>-155.69999999999999</v>
      </c>
      <c r="V72" s="74">
        <v>9.65</v>
      </c>
      <c r="W72">
        <v>9.65</v>
      </c>
      <c r="X72">
        <v>-85</v>
      </c>
      <c r="Y72">
        <v>-0.7</v>
      </c>
      <c r="Z72">
        <v>0</v>
      </c>
      <c r="AA72">
        <v>0</v>
      </c>
      <c r="AB72">
        <v>0</v>
      </c>
      <c r="AC72">
        <v>-70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1.74</v>
      </c>
      <c r="M73" s="74">
        <v>0</v>
      </c>
      <c r="N73" s="73">
        <v>-70</v>
      </c>
      <c r="O73" s="46">
        <v>-89</v>
      </c>
      <c r="P73" s="46">
        <v>-91</v>
      </c>
      <c r="Q73" s="46">
        <v>0</v>
      </c>
      <c r="R73" s="46">
        <v>0</v>
      </c>
      <c r="S73" s="74">
        <v>0</v>
      </c>
      <c r="U73" s="73">
        <v>-250.7</v>
      </c>
      <c r="V73" s="74">
        <v>1.74</v>
      </c>
      <c r="W73">
        <v>-70</v>
      </c>
      <c r="X73">
        <v>-89</v>
      </c>
      <c r="Y73">
        <v>-0.7</v>
      </c>
      <c r="Z73">
        <v>1.74</v>
      </c>
      <c r="AA73">
        <v>0</v>
      </c>
      <c r="AB73">
        <v>0</v>
      </c>
      <c r="AC73">
        <v>-91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2.8</v>
      </c>
      <c r="M74" s="74">
        <v>0</v>
      </c>
      <c r="N74" s="73">
        <v>-49</v>
      </c>
      <c r="O74" s="46">
        <v>-84</v>
      </c>
      <c r="P74" s="46">
        <v>-20</v>
      </c>
      <c r="Q74" s="46">
        <v>0</v>
      </c>
      <c r="R74" s="46">
        <v>0</v>
      </c>
      <c r="S74" s="74">
        <v>0</v>
      </c>
      <c r="U74" s="73">
        <v>-153.69999999999999</v>
      </c>
      <c r="V74" s="74">
        <v>2.8</v>
      </c>
      <c r="W74">
        <v>-49</v>
      </c>
      <c r="X74">
        <v>-84</v>
      </c>
      <c r="Y74">
        <v>-0.7</v>
      </c>
      <c r="Z74">
        <v>2.8</v>
      </c>
      <c r="AA74">
        <v>0</v>
      </c>
      <c r="AB74">
        <v>0</v>
      </c>
      <c r="AC74">
        <v>-20</v>
      </c>
    </row>
    <row r="75" spans="7:29">
      <c r="G75" t="s">
        <v>117</v>
      </c>
      <c r="H75" s="73">
        <v>5.79</v>
      </c>
      <c r="I75" s="46">
        <v>0</v>
      </c>
      <c r="J75" s="46">
        <v>0</v>
      </c>
      <c r="K75" s="46">
        <v>0</v>
      </c>
      <c r="L75" s="46">
        <v>4.34</v>
      </c>
      <c r="M75" s="74">
        <v>0</v>
      </c>
      <c r="N75" s="73">
        <v>0</v>
      </c>
      <c r="O75" s="46">
        <v>-88</v>
      </c>
      <c r="P75" s="46">
        <v>-28</v>
      </c>
      <c r="Q75" s="46">
        <v>0</v>
      </c>
      <c r="R75" s="46">
        <v>0</v>
      </c>
      <c r="S75" s="74">
        <v>0</v>
      </c>
      <c r="U75" s="73">
        <v>-116.7</v>
      </c>
      <c r="V75" s="74">
        <v>10.130000000000001</v>
      </c>
      <c r="W75">
        <v>5.79</v>
      </c>
      <c r="X75">
        <v>-88</v>
      </c>
      <c r="Y75">
        <v>-0.7</v>
      </c>
      <c r="Z75">
        <v>4.34</v>
      </c>
      <c r="AA75">
        <v>0</v>
      </c>
      <c r="AB75">
        <v>0</v>
      </c>
      <c r="AC75">
        <v>-28</v>
      </c>
    </row>
    <row r="76" spans="7:29">
      <c r="G76" t="s">
        <v>118</v>
      </c>
      <c r="H76" s="73">
        <v>37.619999999999997</v>
      </c>
      <c r="I76" s="46">
        <v>0</v>
      </c>
      <c r="J76" s="46">
        <v>0</v>
      </c>
      <c r="K76" s="46">
        <v>0</v>
      </c>
      <c r="L76" s="46">
        <v>5.98</v>
      </c>
      <c r="M76" s="74">
        <v>0</v>
      </c>
      <c r="N76" s="73">
        <v>0</v>
      </c>
      <c r="O76" s="46">
        <v>-87</v>
      </c>
      <c r="P76" s="46">
        <v>-19</v>
      </c>
      <c r="Q76" s="46">
        <v>0</v>
      </c>
      <c r="R76" s="46">
        <v>0</v>
      </c>
      <c r="S76" s="74">
        <v>0</v>
      </c>
      <c r="U76" s="73">
        <v>-106.7</v>
      </c>
      <c r="V76" s="74">
        <v>43.6</v>
      </c>
      <c r="W76">
        <v>37.619999999999997</v>
      </c>
      <c r="X76">
        <v>-87</v>
      </c>
      <c r="Y76">
        <v>-0.7</v>
      </c>
      <c r="Z76">
        <v>5.98</v>
      </c>
      <c r="AA76">
        <v>0</v>
      </c>
      <c r="AB76">
        <v>0</v>
      </c>
      <c r="AC76">
        <v>-19</v>
      </c>
    </row>
    <row r="77" spans="7:29">
      <c r="G77" t="s">
        <v>119</v>
      </c>
      <c r="H77" s="73">
        <v>3.86</v>
      </c>
      <c r="I77" s="46">
        <v>0</v>
      </c>
      <c r="J77" s="46">
        <v>0</v>
      </c>
      <c r="K77" s="46">
        <v>0</v>
      </c>
      <c r="L77" s="46">
        <v>7.04</v>
      </c>
      <c r="M77" s="74">
        <v>0</v>
      </c>
      <c r="N77" s="73">
        <v>0</v>
      </c>
      <c r="O77" s="46">
        <v>0</v>
      </c>
      <c r="P77" s="46">
        <v>-11</v>
      </c>
      <c r="Q77" s="46">
        <v>0</v>
      </c>
      <c r="R77" s="46">
        <v>0</v>
      </c>
      <c r="S77" s="74">
        <v>0</v>
      </c>
      <c r="U77" s="73">
        <v>-11.7</v>
      </c>
      <c r="V77" s="74">
        <v>10.9</v>
      </c>
      <c r="W77">
        <v>3.86</v>
      </c>
      <c r="X77">
        <v>0</v>
      </c>
      <c r="Y77">
        <v>-0.7</v>
      </c>
      <c r="Z77">
        <v>7.04</v>
      </c>
      <c r="AA77">
        <v>0</v>
      </c>
      <c r="AB77">
        <v>0</v>
      </c>
      <c r="AC77">
        <v>-11</v>
      </c>
    </row>
    <row r="78" spans="7:29">
      <c r="G78" t="s">
        <v>120</v>
      </c>
      <c r="H78" s="73">
        <v>12.54</v>
      </c>
      <c r="I78" s="46">
        <v>0</v>
      </c>
      <c r="J78" s="46">
        <v>0</v>
      </c>
      <c r="K78" s="46">
        <v>0</v>
      </c>
      <c r="L78" s="46">
        <v>7.62</v>
      </c>
      <c r="M78" s="74">
        <v>0.28999999999999998</v>
      </c>
      <c r="N78" s="73">
        <v>0</v>
      </c>
      <c r="O78" s="46">
        <v>0</v>
      </c>
      <c r="P78" s="46">
        <v>-3</v>
      </c>
      <c r="Q78" s="46">
        <v>0</v>
      </c>
      <c r="R78" s="46">
        <v>0</v>
      </c>
      <c r="S78" s="74">
        <v>0</v>
      </c>
      <c r="U78" s="73">
        <v>-3.7</v>
      </c>
      <c r="V78" s="74">
        <v>20.45</v>
      </c>
      <c r="W78">
        <v>12.54</v>
      </c>
      <c r="X78">
        <v>0</v>
      </c>
      <c r="Y78">
        <v>-0.7</v>
      </c>
      <c r="Z78">
        <v>7.62</v>
      </c>
      <c r="AA78">
        <v>0</v>
      </c>
      <c r="AB78">
        <v>0.28999999999999998</v>
      </c>
      <c r="AC78">
        <v>-3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7.72</v>
      </c>
      <c r="M79" s="74">
        <v>0.77</v>
      </c>
      <c r="N79" s="73">
        <v>0</v>
      </c>
      <c r="O79" s="46">
        <v>0</v>
      </c>
      <c r="P79" s="46">
        <v>-6</v>
      </c>
      <c r="Q79" s="46">
        <v>0</v>
      </c>
      <c r="R79" s="46">
        <v>0</v>
      </c>
      <c r="S79" s="74">
        <v>0</v>
      </c>
      <c r="U79" s="73">
        <v>-6.7</v>
      </c>
      <c r="V79" s="74">
        <v>8.49</v>
      </c>
      <c r="W79">
        <v>0</v>
      </c>
      <c r="X79">
        <v>0</v>
      </c>
      <c r="Y79">
        <v>-0.7</v>
      </c>
      <c r="Z79">
        <v>7.72</v>
      </c>
      <c r="AA79">
        <v>0</v>
      </c>
      <c r="AB79">
        <v>0.77</v>
      </c>
      <c r="AC79">
        <v>-6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8.1</v>
      </c>
      <c r="M80" s="74">
        <v>0.28999999999999998</v>
      </c>
      <c r="N80" s="73">
        <v>0</v>
      </c>
      <c r="O80" s="46">
        <v>0</v>
      </c>
      <c r="P80" s="46">
        <v>-8</v>
      </c>
      <c r="Q80" s="46">
        <v>0</v>
      </c>
      <c r="R80" s="46">
        <v>0</v>
      </c>
      <c r="S80" s="74">
        <v>0</v>
      </c>
      <c r="U80" s="73">
        <v>-8.6999999999999993</v>
      </c>
      <c r="V80" s="74">
        <v>8.39</v>
      </c>
      <c r="W80">
        <v>0</v>
      </c>
      <c r="X80">
        <v>0</v>
      </c>
      <c r="Y80">
        <v>-0.7</v>
      </c>
      <c r="Z80">
        <v>8.1</v>
      </c>
      <c r="AA80">
        <v>0</v>
      </c>
      <c r="AB80">
        <v>0.28999999999999998</v>
      </c>
      <c r="AC80">
        <v>-8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7.81</v>
      </c>
      <c r="M81" s="74">
        <v>0</v>
      </c>
      <c r="N81" s="73">
        <v>-50</v>
      </c>
      <c r="O81" s="46">
        <v>-11</v>
      </c>
      <c r="P81" s="46">
        <v>-20</v>
      </c>
      <c r="Q81" s="46">
        <v>0</v>
      </c>
      <c r="R81" s="46">
        <v>0</v>
      </c>
      <c r="S81" s="74">
        <v>0</v>
      </c>
      <c r="U81" s="73">
        <v>-81.7</v>
      </c>
      <c r="V81" s="74">
        <v>7.81</v>
      </c>
      <c r="W81">
        <v>-50</v>
      </c>
      <c r="X81">
        <v>-11</v>
      </c>
      <c r="Y81">
        <v>-0.7</v>
      </c>
      <c r="Z81">
        <v>7.81</v>
      </c>
      <c r="AA81">
        <v>0</v>
      </c>
      <c r="AB81">
        <v>0</v>
      </c>
      <c r="AC81">
        <v>-20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8.01</v>
      </c>
      <c r="M82" s="74">
        <v>0</v>
      </c>
      <c r="N82" s="73">
        <v>-35</v>
      </c>
      <c r="O82" s="46">
        <v>0</v>
      </c>
      <c r="P82" s="46">
        <v>-30</v>
      </c>
      <c r="Q82" s="46">
        <v>0</v>
      </c>
      <c r="R82" s="46">
        <v>0</v>
      </c>
      <c r="S82" s="74">
        <v>0</v>
      </c>
      <c r="U82" s="73">
        <v>-65.7</v>
      </c>
      <c r="V82" s="74">
        <v>8.01</v>
      </c>
      <c r="W82">
        <v>-35</v>
      </c>
      <c r="X82">
        <v>0</v>
      </c>
      <c r="Y82">
        <v>-0.7</v>
      </c>
      <c r="Z82">
        <v>8.01</v>
      </c>
      <c r="AA82">
        <v>0</v>
      </c>
      <c r="AB82">
        <v>0</v>
      </c>
      <c r="AC82">
        <v>-30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5.69</v>
      </c>
      <c r="M83" s="74">
        <v>0</v>
      </c>
      <c r="N83" s="73">
        <v>-28</v>
      </c>
      <c r="O83" s="46">
        <v>-46</v>
      </c>
      <c r="P83" s="46">
        <v>-60</v>
      </c>
      <c r="Q83" s="46">
        <v>0</v>
      </c>
      <c r="R83" s="46">
        <v>0</v>
      </c>
      <c r="S83" s="74">
        <v>0</v>
      </c>
      <c r="U83" s="73">
        <v>-134.69999999999999</v>
      </c>
      <c r="V83" s="74">
        <v>5.69</v>
      </c>
      <c r="W83">
        <v>-28</v>
      </c>
      <c r="X83">
        <v>-46</v>
      </c>
      <c r="Y83">
        <v>-0.7</v>
      </c>
      <c r="Z83">
        <v>5.69</v>
      </c>
      <c r="AA83">
        <v>0</v>
      </c>
      <c r="AB83">
        <v>0</v>
      </c>
      <c r="AC83">
        <v>-60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5.59</v>
      </c>
      <c r="M84" s="74">
        <v>0</v>
      </c>
      <c r="N84" s="73">
        <v>-28</v>
      </c>
      <c r="O84" s="46">
        <v>-31</v>
      </c>
      <c r="P84" s="46">
        <v>-40</v>
      </c>
      <c r="Q84" s="46">
        <v>0</v>
      </c>
      <c r="R84" s="46">
        <v>0</v>
      </c>
      <c r="S84" s="74">
        <v>0</v>
      </c>
      <c r="U84" s="73">
        <v>-99.7</v>
      </c>
      <c r="V84" s="74">
        <v>5.59</v>
      </c>
      <c r="W84">
        <v>-28</v>
      </c>
      <c r="X84">
        <v>-31</v>
      </c>
      <c r="Y84">
        <v>-0.7</v>
      </c>
      <c r="Z84">
        <v>5.59</v>
      </c>
      <c r="AA84">
        <v>0</v>
      </c>
      <c r="AB84">
        <v>0</v>
      </c>
      <c r="AC84">
        <v>-40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5.31</v>
      </c>
      <c r="M85" s="74">
        <v>0</v>
      </c>
      <c r="N85" s="73">
        <v>-42</v>
      </c>
      <c r="O85" s="46">
        <v>-40</v>
      </c>
      <c r="P85" s="46">
        <v>-20</v>
      </c>
      <c r="Q85" s="46">
        <v>0</v>
      </c>
      <c r="R85" s="46">
        <v>0</v>
      </c>
      <c r="S85" s="74">
        <v>0</v>
      </c>
      <c r="U85" s="73">
        <v>-102.7</v>
      </c>
      <c r="V85" s="74">
        <v>5.31</v>
      </c>
      <c r="W85">
        <v>-42</v>
      </c>
      <c r="X85">
        <v>-40</v>
      </c>
      <c r="Y85">
        <v>-0.7</v>
      </c>
      <c r="Z85">
        <v>5.31</v>
      </c>
      <c r="AA85">
        <v>0</v>
      </c>
      <c r="AB85">
        <v>0</v>
      </c>
      <c r="AC85">
        <v>-20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4.92</v>
      </c>
      <c r="M86" s="74">
        <v>0</v>
      </c>
      <c r="N86" s="73">
        <v>-58</v>
      </c>
      <c r="O86" s="46">
        <v>-53</v>
      </c>
      <c r="P86" s="46">
        <v>-50</v>
      </c>
      <c r="Q86" s="46">
        <v>0</v>
      </c>
      <c r="R86" s="46">
        <v>0</v>
      </c>
      <c r="S86" s="74">
        <v>0</v>
      </c>
      <c r="U86" s="73">
        <v>-161.69999999999999</v>
      </c>
      <c r="V86" s="74">
        <v>4.92</v>
      </c>
      <c r="W86">
        <v>-58</v>
      </c>
      <c r="X86">
        <v>-53</v>
      </c>
      <c r="Y86">
        <v>-0.7</v>
      </c>
      <c r="Z86">
        <v>4.92</v>
      </c>
      <c r="AA86">
        <v>0</v>
      </c>
      <c r="AB86">
        <v>0</v>
      </c>
      <c r="AC86">
        <v>-50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4.34</v>
      </c>
      <c r="M87" s="74">
        <v>0</v>
      </c>
      <c r="N87" s="73">
        <v>-60</v>
      </c>
      <c r="O87" s="46">
        <v>-47</v>
      </c>
      <c r="P87" s="46">
        <v>0</v>
      </c>
      <c r="Q87" s="46">
        <v>0</v>
      </c>
      <c r="R87" s="46">
        <v>0</v>
      </c>
      <c r="S87" s="74">
        <v>0</v>
      </c>
      <c r="U87" s="73">
        <v>-107.7</v>
      </c>
      <c r="V87" s="74">
        <v>4.34</v>
      </c>
      <c r="W87">
        <v>-60</v>
      </c>
      <c r="X87">
        <v>-47</v>
      </c>
      <c r="Y87">
        <v>-0.7</v>
      </c>
      <c r="Z87">
        <v>4.34</v>
      </c>
      <c r="AA87">
        <v>0</v>
      </c>
      <c r="AB87">
        <v>0</v>
      </c>
      <c r="AC87">
        <v>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3.76</v>
      </c>
      <c r="M88" s="74">
        <v>0</v>
      </c>
      <c r="N88" s="73">
        <v>0</v>
      </c>
      <c r="O88" s="46">
        <v>-65</v>
      </c>
      <c r="P88" s="46">
        <v>0</v>
      </c>
      <c r="Q88" s="46">
        <v>0</v>
      </c>
      <c r="R88" s="46">
        <v>0</v>
      </c>
      <c r="S88" s="74">
        <v>0</v>
      </c>
      <c r="U88" s="73">
        <v>-65.7</v>
      </c>
      <c r="V88" s="74">
        <v>3.76</v>
      </c>
      <c r="W88">
        <v>0</v>
      </c>
      <c r="X88">
        <v>-65</v>
      </c>
      <c r="Y88">
        <v>-0.7</v>
      </c>
      <c r="Z88">
        <v>3.76</v>
      </c>
      <c r="AA88">
        <v>0</v>
      </c>
      <c r="AB88">
        <v>0</v>
      </c>
      <c r="AC88">
        <v>0</v>
      </c>
    </row>
    <row r="89" spans="7:29">
      <c r="G89" t="s">
        <v>131</v>
      </c>
      <c r="H89" s="73">
        <v>48.23</v>
      </c>
      <c r="I89" s="46">
        <v>0</v>
      </c>
      <c r="J89" s="46">
        <v>0</v>
      </c>
      <c r="K89" s="46">
        <v>0</v>
      </c>
      <c r="L89" s="46">
        <v>2.89</v>
      </c>
      <c r="M89" s="74">
        <v>0</v>
      </c>
      <c r="N89" s="73">
        <v>0</v>
      </c>
      <c r="O89" s="46">
        <v>-45</v>
      </c>
      <c r="P89" s="46">
        <v>0</v>
      </c>
      <c r="Q89" s="46">
        <v>-10</v>
      </c>
      <c r="R89" s="46">
        <v>0</v>
      </c>
      <c r="S89" s="74">
        <v>0</v>
      </c>
      <c r="U89" s="73">
        <v>-55.7</v>
      </c>
      <c r="V89" s="74">
        <v>51.12</v>
      </c>
      <c r="W89">
        <v>48.23</v>
      </c>
      <c r="X89">
        <v>-45</v>
      </c>
      <c r="Y89">
        <v>-0.7</v>
      </c>
      <c r="Z89">
        <v>2.89</v>
      </c>
      <c r="AA89">
        <v>-10</v>
      </c>
      <c r="AB89">
        <v>0</v>
      </c>
      <c r="AC89">
        <v>0</v>
      </c>
    </row>
    <row r="90" spans="7:29">
      <c r="G90" t="s">
        <v>132</v>
      </c>
      <c r="H90" s="73">
        <v>47.26</v>
      </c>
      <c r="I90" s="46">
        <v>0</v>
      </c>
      <c r="J90" s="46">
        <v>0</v>
      </c>
      <c r="K90" s="46">
        <v>0</v>
      </c>
      <c r="L90" s="46">
        <v>1.93</v>
      </c>
      <c r="M90" s="74">
        <v>0</v>
      </c>
      <c r="N90" s="73">
        <v>0</v>
      </c>
      <c r="O90" s="46">
        <v>-58</v>
      </c>
      <c r="P90" s="46">
        <v>-10</v>
      </c>
      <c r="Q90" s="46">
        <v>-10</v>
      </c>
      <c r="R90" s="46">
        <v>0</v>
      </c>
      <c r="S90" s="74">
        <v>0</v>
      </c>
      <c r="U90" s="73">
        <v>-78.7</v>
      </c>
      <c r="V90" s="74">
        <v>49.19</v>
      </c>
      <c r="W90">
        <v>47.26</v>
      </c>
      <c r="X90">
        <v>-58</v>
      </c>
      <c r="Y90">
        <v>-0.7</v>
      </c>
      <c r="Z90">
        <v>1.93</v>
      </c>
      <c r="AA90">
        <v>-10</v>
      </c>
      <c r="AB90">
        <v>0</v>
      </c>
      <c r="AC90">
        <v>-10</v>
      </c>
    </row>
    <row r="91" spans="7:29">
      <c r="G91" t="s">
        <v>133</v>
      </c>
      <c r="H91" s="73">
        <v>37.619999999999997</v>
      </c>
      <c r="I91" s="46">
        <v>0</v>
      </c>
      <c r="J91" s="46">
        <v>0</v>
      </c>
      <c r="K91" s="46">
        <v>0</v>
      </c>
      <c r="L91" s="46">
        <v>0.96</v>
      </c>
      <c r="M91" s="74">
        <v>0</v>
      </c>
      <c r="N91" s="73">
        <v>0</v>
      </c>
      <c r="O91" s="46">
        <v>-32</v>
      </c>
      <c r="P91" s="46">
        <v>-5</v>
      </c>
      <c r="Q91" s="46">
        <v>-15</v>
      </c>
      <c r="R91" s="46">
        <v>0</v>
      </c>
      <c r="S91" s="74">
        <v>0</v>
      </c>
      <c r="U91" s="73">
        <v>-52.7</v>
      </c>
      <c r="V91" s="74">
        <v>38.58</v>
      </c>
      <c r="W91">
        <v>37.619999999999997</v>
      </c>
      <c r="X91">
        <v>-32</v>
      </c>
      <c r="Y91">
        <v>-0.7</v>
      </c>
      <c r="Z91">
        <v>0.96</v>
      </c>
      <c r="AA91">
        <v>-15</v>
      </c>
      <c r="AB91">
        <v>0</v>
      </c>
      <c r="AC91">
        <v>-5</v>
      </c>
    </row>
    <row r="92" spans="7:29">
      <c r="G92" t="s">
        <v>134</v>
      </c>
      <c r="H92" s="73">
        <v>31.83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-50</v>
      </c>
      <c r="P92" s="46">
        <v>-35</v>
      </c>
      <c r="Q92" s="46">
        <v>-20</v>
      </c>
      <c r="R92" s="46">
        <v>0</v>
      </c>
      <c r="S92" s="74">
        <v>0</v>
      </c>
      <c r="U92" s="73">
        <v>-105.7</v>
      </c>
      <c r="V92" s="74">
        <v>31.83</v>
      </c>
      <c r="W92">
        <v>31.83</v>
      </c>
      <c r="X92">
        <v>-50</v>
      </c>
      <c r="Y92">
        <v>-0.7</v>
      </c>
      <c r="Z92">
        <v>0</v>
      </c>
      <c r="AA92">
        <v>-20</v>
      </c>
      <c r="AB92">
        <v>0</v>
      </c>
      <c r="AC92">
        <v>-35</v>
      </c>
    </row>
    <row r="93" spans="7:29">
      <c r="G93" t="s">
        <v>135</v>
      </c>
      <c r="H93" s="73">
        <v>36.65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-69</v>
      </c>
      <c r="P93" s="46">
        <v>-38</v>
      </c>
      <c r="Q93" s="46">
        <v>-20</v>
      </c>
      <c r="R93" s="46">
        <v>-1</v>
      </c>
      <c r="S93" s="74">
        <v>0</v>
      </c>
      <c r="U93" s="73">
        <v>-128.69999999999999</v>
      </c>
      <c r="V93" s="74">
        <v>36.65</v>
      </c>
      <c r="W93">
        <v>36.65</v>
      </c>
      <c r="X93">
        <v>-69</v>
      </c>
      <c r="Y93">
        <v>-0.7</v>
      </c>
      <c r="Z93">
        <v>-1</v>
      </c>
      <c r="AA93">
        <v>-20</v>
      </c>
      <c r="AB93">
        <v>0</v>
      </c>
      <c r="AC93">
        <v>-38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-77</v>
      </c>
      <c r="P94" s="46">
        <v>-41</v>
      </c>
      <c r="Q94" s="46">
        <v>-25</v>
      </c>
      <c r="R94" s="46">
        <v>-1.8</v>
      </c>
      <c r="S94" s="74">
        <v>0</v>
      </c>
      <c r="U94" s="73">
        <v>-145.5</v>
      </c>
      <c r="V94" s="74">
        <v>0</v>
      </c>
      <c r="W94">
        <v>0</v>
      </c>
      <c r="X94">
        <v>-77</v>
      </c>
      <c r="Y94">
        <v>-0.7</v>
      </c>
      <c r="Z94">
        <v>-1.8</v>
      </c>
      <c r="AA94">
        <v>-25</v>
      </c>
      <c r="AB94">
        <v>0</v>
      </c>
      <c r="AC94">
        <v>-41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-5</v>
      </c>
      <c r="O95" s="46">
        <v>-80</v>
      </c>
      <c r="P95" s="46">
        <v>-40</v>
      </c>
      <c r="Q95" s="46">
        <v>-25</v>
      </c>
      <c r="R95" s="46">
        <v>-2.6</v>
      </c>
      <c r="S95" s="74">
        <v>0</v>
      </c>
      <c r="U95" s="73">
        <v>-153.30000000000001</v>
      </c>
      <c r="V95" s="74">
        <v>0</v>
      </c>
      <c r="W95">
        <v>-5</v>
      </c>
      <c r="X95">
        <v>-80</v>
      </c>
      <c r="Y95">
        <v>-0.7</v>
      </c>
      <c r="Z95">
        <v>-2.6</v>
      </c>
      <c r="AA95">
        <v>-25</v>
      </c>
      <c r="AB95">
        <v>0</v>
      </c>
      <c r="AC95">
        <v>-40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-36</v>
      </c>
      <c r="O96" s="46">
        <v>-80</v>
      </c>
      <c r="P96" s="46">
        <v>0</v>
      </c>
      <c r="Q96" s="46">
        <v>-30</v>
      </c>
      <c r="R96" s="46">
        <v>-3.3</v>
      </c>
      <c r="S96" s="74">
        <v>0</v>
      </c>
      <c r="U96" s="73">
        <v>-150</v>
      </c>
      <c r="V96" s="74">
        <v>0</v>
      </c>
      <c r="W96">
        <v>-36</v>
      </c>
      <c r="X96">
        <v>-80</v>
      </c>
      <c r="Y96">
        <v>-0.7</v>
      </c>
      <c r="Z96">
        <v>-3.3</v>
      </c>
      <c r="AA96">
        <v>-30</v>
      </c>
      <c r="AB96">
        <v>0</v>
      </c>
      <c r="AC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-77</v>
      </c>
      <c r="O97" s="46">
        <v>-72</v>
      </c>
      <c r="P97" s="46">
        <v>0</v>
      </c>
      <c r="Q97" s="46">
        <v>-30</v>
      </c>
      <c r="R97" s="46">
        <v>-3.5</v>
      </c>
      <c r="S97" s="74">
        <v>0</v>
      </c>
      <c r="U97" s="73">
        <v>-183.2</v>
      </c>
      <c r="V97" s="74">
        <v>0</v>
      </c>
      <c r="W97">
        <v>-77</v>
      </c>
      <c r="X97">
        <v>-72</v>
      </c>
      <c r="Y97">
        <v>-0.7</v>
      </c>
      <c r="Z97">
        <v>-3.5</v>
      </c>
      <c r="AA97">
        <v>-30</v>
      </c>
      <c r="AB97">
        <v>0</v>
      </c>
      <c r="AC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-110</v>
      </c>
      <c r="O98" s="46">
        <v>-83</v>
      </c>
      <c r="P98" s="46">
        <v>-102</v>
      </c>
      <c r="Q98" s="46">
        <v>-30</v>
      </c>
      <c r="R98" s="46">
        <v>-4.5</v>
      </c>
      <c r="S98" s="74">
        <v>0</v>
      </c>
      <c r="U98" s="73">
        <v>-330.2</v>
      </c>
      <c r="V98" s="74">
        <v>0</v>
      </c>
      <c r="W98">
        <v>-110</v>
      </c>
      <c r="X98">
        <v>-83</v>
      </c>
      <c r="Y98">
        <v>-0.7</v>
      </c>
      <c r="Z98">
        <v>-4.5</v>
      </c>
      <c r="AA98">
        <v>-30</v>
      </c>
      <c r="AB98">
        <v>0</v>
      </c>
      <c r="AC98">
        <v>-102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0.51388999999999996</v>
      </c>
      <c r="I99" s="69">
        <f t="shared" ref="I99:BQ99" si="1">SUM(I3:I98)/4000</f>
        <v>1.0852499999999999E-2</v>
      </c>
      <c r="J99" s="69">
        <f t="shared" si="1"/>
        <v>5.9562499999999997E-2</v>
      </c>
      <c r="K99" s="69">
        <f t="shared" si="1"/>
        <v>0</v>
      </c>
      <c r="L99" s="69">
        <f t="shared" si="1"/>
        <v>5.9472499999999991E-2</v>
      </c>
      <c r="M99" s="69">
        <f t="shared" si="1"/>
        <v>3.6674999999999998E-3</v>
      </c>
      <c r="N99" s="68">
        <f t="shared" si="1"/>
        <v>-0.79025000000000001</v>
      </c>
      <c r="O99" s="69">
        <f t="shared" si="1"/>
        <v>-0.75675000000000003</v>
      </c>
      <c r="P99" s="69">
        <f t="shared" si="1"/>
        <v>-0.95104750000000005</v>
      </c>
      <c r="Q99" s="69">
        <f t="shared" si="1"/>
        <v>-0.14749999999999999</v>
      </c>
      <c r="R99" s="69">
        <f t="shared" si="1"/>
        <v>-7.7974999999999989E-2</v>
      </c>
      <c r="S99" s="70">
        <f t="shared" si="1"/>
        <v>0</v>
      </c>
      <c r="U99" s="68">
        <f t="shared" si="1"/>
        <v>-2.7401225000000018</v>
      </c>
      <c r="V99" s="70">
        <f t="shared" si="1"/>
        <v>0.64744500000000016</v>
      </c>
      <c r="W99">
        <f t="shared" si="1"/>
        <v>-0.27635999999999999</v>
      </c>
      <c r="X99">
        <f t="shared" si="1"/>
        <v>-0.74589749999999999</v>
      </c>
      <c r="Y99">
        <f t="shared" si="1"/>
        <v>-1.6600000000000031E-2</v>
      </c>
      <c r="Z99">
        <f t="shared" si="1"/>
        <v>-1.8502499999999977E-2</v>
      </c>
      <c r="AA99">
        <f t="shared" si="1"/>
        <v>-0.14749999999999999</v>
      </c>
      <c r="AB99">
        <f t="shared" si="1"/>
        <v>3.6674999999999998E-3</v>
      </c>
      <c r="AC99">
        <f t="shared" si="1"/>
        <v>-0.89148499999999986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15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45348</v>
      </c>
      <c r="U2" s="73" t="s">
        <v>225</v>
      </c>
      <c r="V2" s="74" t="s">
        <v>224</v>
      </c>
      <c r="W2" s="28" t="s">
        <v>256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51.31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51.31</v>
      </c>
      <c r="W31">
        <v>51.31</v>
      </c>
      <c r="X31">
        <v>0</v>
      </c>
    </row>
    <row r="32" spans="7:24">
      <c r="G32" t="s">
        <v>74</v>
      </c>
      <c r="H32" s="73">
        <v>72.680000000000007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72.680000000000007</v>
      </c>
      <c r="W32">
        <v>72.680000000000007</v>
      </c>
      <c r="X32">
        <v>0</v>
      </c>
    </row>
    <row r="33" spans="7:24">
      <c r="G33" t="s">
        <v>75</v>
      </c>
      <c r="H33" s="73">
        <v>35.909999999999997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35.909999999999997</v>
      </c>
      <c r="W33">
        <v>35.909999999999997</v>
      </c>
      <c r="X33">
        <v>0</v>
      </c>
    </row>
    <row r="34" spans="7:24">
      <c r="G34" t="s">
        <v>76</v>
      </c>
      <c r="H34" s="73">
        <v>85.58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85.58</v>
      </c>
      <c r="W34">
        <v>85.58</v>
      </c>
      <c r="X34">
        <v>0</v>
      </c>
    </row>
    <row r="35" spans="7:24">
      <c r="G35" t="s">
        <v>77</v>
      </c>
      <c r="H35" s="73">
        <v>29.14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29.14</v>
      </c>
      <c r="W35">
        <v>29.14</v>
      </c>
      <c r="X35">
        <v>0</v>
      </c>
    </row>
    <row r="36" spans="7:24">
      <c r="G36" t="s">
        <v>78</v>
      </c>
      <c r="H36" s="73">
        <v>82.29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82.29</v>
      </c>
      <c r="W36">
        <v>82.29</v>
      </c>
      <c r="X36">
        <v>0</v>
      </c>
    </row>
    <row r="37" spans="7:24">
      <c r="G37" t="s">
        <v>79</v>
      </c>
      <c r="H37" s="73">
        <v>137.94999999999999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137.94999999999999</v>
      </c>
      <c r="W37">
        <v>137.94999999999999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7.81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7.81</v>
      </c>
      <c r="W38">
        <v>0</v>
      </c>
      <c r="X38">
        <v>7.81</v>
      </c>
    </row>
    <row r="39" spans="7:24">
      <c r="G39" t="s">
        <v>81</v>
      </c>
      <c r="H39" s="73">
        <v>95.87</v>
      </c>
      <c r="I39" s="46">
        <v>0</v>
      </c>
      <c r="J39" s="46">
        <v>0</v>
      </c>
      <c r="K39" s="46">
        <v>0</v>
      </c>
      <c r="L39" s="46">
        <v>0</v>
      </c>
      <c r="M39" s="74">
        <v>8.01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103.88</v>
      </c>
      <c r="W39">
        <v>95.87</v>
      </c>
      <c r="X39">
        <v>8.01</v>
      </c>
    </row>
    <row r="40" spans="7:24">
      <c r="G40" t="s">
        <v>82</v>
      </c>
      <c r="H40" s="73">
        <v>121.54</v>
      </c>
      <c r="I40" s="46">
        <v>0</v>
      </c>
      <c r="J40" s="46">
        <v>0</v>
      </c>
      <c r="K40" s="46">
        <v>0</v>
      </c>
      <c r="L40" s="46">
        <v>0</v>
      </c>
      <c r="M40" s="74">
        <v>4.92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126.46</v>
      </c>
      <c r="W40">
        <v>121.54</v>
      </c>
      <c r="X40">
        <v>4.92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4.63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4.63</v>
      </c>
      <c r="W41">
        <v>0</v>
      </c>
      <c r="X41">
        <v>4.63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4.24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4.24</v>
      </c>
      <c r="W42">
        <v>0</v>
      </c>
      <c r="X42">
        <v>4.24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3.86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3.86</v>
      </c>
      <c r="W43">
        <v>0</v>
      </c>
      <c r="X43">
        <v>3.86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3.47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3.47</v>
      </c>
      <c r="W44">
        <v>0</v>
      </c>
      <c r="X44">
        <v>3.47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0.39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0.39</v>
      </c>
      <c r="W45">
        <v>0</v>
      </c>
      <c r="X45">
        <v>0.39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3.38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3.38</v>
      </c>
      <c r="W47">
        <v>0</v>
      </c>
      <c r="X47">
        <v>3.38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4.29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4.29</v>
      </c>
      <c r="W55">
        <v>0</v>
      </c>
      <c r="X55">
        <v>4.29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5.1100000000000003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5.1100000000000003</v>
      </c>
      <c r="W56">
        <v>0</v>
      </c>
      <c r="X56">
        <v>5.1100000000000003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8.3000000000000007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8.3000000000000007</v>
      </c>
      <c r="W57">
        <v>0</v>
      </c>
      <c r="X57">
        <v>8.3000000000000007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5.69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5.69</v>
      </c>
      <c r="W58">
        <v>0</v>
      </c>
      <c r="X58">
        <v>5.69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0.57999999999999996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0.57999999999999996</v>
      </c>
      <c r="W59">
        <v>0</v>
      </c>
      <c r="X59">
        <v>0.57999999999999996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3.18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3.18</v>
      </c>
      <c r="W60">
        <v>0</v>
      </c>
      <c r="X60">
        <v>3.18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4.34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4.34</v>
      </c>
      <c r="W61">
        <v>0</v>
      </c>
      <c r="X61">
        <v>4.34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3.86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3.86</v>
      </c>
      <c r="W62">
        <v>0</v>
      </c>
      <c r="X62">
        <v>3.86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  <c r="X69">
        <v>0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  <c r="X70">
        <v>0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  <c r="X71">
        <v>0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  <c r="X72">
        <v>0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  <c r="X73">
        <v>0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  <c r="X80">
        <v>0</v>
      </c>
    </row>
    <row r="81" spans="7:24">
      <c r="G81" t="s">
        <v>123</v>
      </c>
      <c r="H81" s="73">
        <v>151.91999999999999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151.91999999999999</v>
      </c>
      <c r="W81">
        <v>151.91999999999999</v>
      </c>
      <c r="X81">
        <v>0</v>
      </c>
    </row>
    <row r="82" spans="7:24">
      <c r="G82" t="s">
        <v>124</v>
      </c>
      <c r="H82" s="73">
        <v>305.77999999999997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305.77999999999997</v>
      </c>
      <c r="W82">
        <v>305.77999999999997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</row>
    <row r="84" spans="7:24">
      <c r="G84" t="s">
        <v>126</v>
      </c>
      <c r="H84" s="73">
        <v>77.17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77.17</v>
      </c>
      <c r="W84">
        <v>77.17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0.31178499999999998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1.9015000000000001E-2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0.33080000000000004</v>
      </c>
      <c r="W99">
        <f t="shared" si="1"/>
        <v>0.31178499999999998</v>
      </c>
      <c r="X99">
        <f t="shared" si="1"/>
        <v>1.9015000000000001E-2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93"/>
      <c r="F1" s="193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45348</v>
      </c>
      <c r="B1" s="226"/>
      <c r="C1" s="226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372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7">
      <c r="A2" s="25" t="s">
        <v>44</v>
      </c>
      <c r="B2" s="226"/>
      <c r="C2" s="226"/>
      <c r="D2" s="230"/>
      <c r="E2" s="219"/>
      <c r="F2" s="219"/>
      <c r="G2" s="219"/>
      <c r="H2" s="219"/>
      <c r="I2" s="219"/>
      <c r="J2" s="219"/>
      <c r="K2" s="219"/>
      <c r="L2" s="226"/>
      <c r="M2" s="226"/>
      <c r="N2" s="226"/>
      <c r="O2" s="226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7">
      <c r="A3" t="s">
        <v>45</v>
      </c>
      <c r="D3">
        <f>TWEPL!P3</f>
        <v>5.2567200000000005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83.756125630232674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690.69096628036152</v>
      </c>
      <c r="P3" s="36">
        <v>57.875890372053398</v>
      </c>
      <c r="Q3" s="36">
        <v>14.47</v>
      </c>
      <c r="R3" s="38">
        <v>0</v>
      </c>
      <c r="S3" s="38">
        <v>0</v>
      </c>
      <c r="T3" s="37">
        <f>SUMPRODUCT(LTA!J3:AN3,LTA!J$101:AN$101,LTA!J$103:AN$103)</f>
        <v>28.22</v>
      </c>
      <c r="U3" s="37">
        <f>SUMPRODUCT(LTA!J3:AN3,LTA!J$102:AN$102,LTA!J$103:AN$103)</f>
        <v>67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-197.6</v>
      </c>
      <c r="AC3">
        <f>SUMIF(B3:AB3,"&gt;0")*$AC$2-SUMIF(B3:AB3,"&lt;0")*($AC$2/(1-$AC$2))+SUMIF(AI3:AR3,"&gt;0")*$AC$2-SUMIF(AI3:AR3,"&lt;0")*($AC$2/(1-$AC$2))</f>
        <v>9.6356494943335775</v>
      </c>
      <c r="AD3">
        <f>SUM(B3:AB3,AI3:AT3)-AC3</f>
        <v>740.25793278831395</v>
      </c>
      <c r="AE3">
        <f>'IDT-1'!B3</f>
        <v>0</v>
      </c>
      <c r="AF3" s="24"/>
      <c r="AG3">
        <f>SUM(AD3:AF3)</f>
        <v>740.25793278831395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5.6322000000000001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83.756125630232674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682.61013120554674</v>
      </c>
      <c r="P4" s="36">
        <v>57.875172506256703</v>
      </c>
      <c r="Q4" s="36">
        <v>14.47</v>
      </c>
      <c r="R4" s="38">
        <v>0</v>
      </c>
      <c r="S4" s="38">
        <v>0</v>
      </c>
      <c r="T4" s="37">
        <f>SUMPRODUCT(LTA!J4:AN4,LTA!J$101:AN$101,LTA!J$103:AN$103)</f>
        <v>34.379999999999995</v>
      </c>
      <c r="U4" s="37">
        <f>SUMPRODUCT(LTA!J4:AN4,LTA!J$102:AN$102,LTA!J$103:AN$103)</f>
        <v>66.94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-197.6</v>
      </c>
      <c r="AC4">
        <f t="shared" ref="AC4:AC67" si="0">SUMIF(B4:AB4,"&gt;0")*$AC$2-SUMIF(B4:AB4,"&lt;0")*($AC$2/(1-$AC$2))+SUMIF(AI4:AR4,"&gt;0")*$AC$2-SUMIF(AI4:AR4,"&lt;0")*($AC$2/(1-$AC$2))</f>
        <v>9.6221584816324395</v>
      </c>
      <c r="AD4">
        <f t="shared" ref="AD4:AD67" si="1">SUM(B4:AB4,AI4:AT4)-AC4</f>
        <v>738.66535086040369</v>
      </c>
      <c r="AE4">
        <f>'IDT-1'!B4</f>
        <v>0</v>
      </c>
      <c r="AF4" s="24"/>
      <c r="AG4">
        <f t="shared" ref="AG4:AG67" si="2">SUM(AD4:AF4)</f>
        <v>738.66535086040369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5.6322000000000001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83.756125630232674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651.9325207721746</v>
      </c>
      <c r="P5" s="36">
        <v>57.875172506256703</v>
      </c>
      <c r="Q5" s="36">
        <v>14.47</v>
      </c>
      <c r="R5" s="38">
        <v>0</v>
      </c>
      <c r="S5" s="38">
        <v>0</v>
      </c>
      <c r="T5" s="37">
        <f>SUMPRODUCT(LTA!J5:AN5,LTA!J$101:AN$101,LTA!J$103:AN$103)</f>
        <v>33.879999999999995</v>
      </c>
      <c r="U5" s="37">
        <f>SUMPRODUCT(LTA!J5:AN5,LTA!J$102:AN$102,LTA!J$103:AN$103)</f>
        <v>66.930000000000007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-197.6</v>
      </c>
      <c r="AC5">
        <f t="shared" si="0"/>
        <v>9.3601825539921144</v>
      </c>
      <c r="AD5">
        <f t="shared" si="1"/>
        <v>707.73971635467194</v>
      </c>
      <c r="AE5">
        <f>'IDT-1'!B5</f>
        <v>0</v>
      </c>
      <c r="AF5" s="24"/>
      <c r="AG5">
        <f t="shared" si="2"/>
        <v>707.73971635467194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5.6322000000000001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83.756125630232674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646.14351185443923</v>
      </c>
      <c r="P6" s="36">
        <v>57.875172506256703</v>
      </c>
      <c r="Q6" s="36">
        <v>14.47</v>
      </c>
      <c r="R6" s="38">
        <v>0</v>
      </c>
      <c r="S6" s="38">
        <v>0</v>
      </c>
      <c r="T6" s="37">
        <f>SUMPRODUCT(LTA!J6:AN6,LTA!J$101:AN$101,LTA!J$103:AN$103)</f>
        <v>46.57</v>
      </c>
      <c r="U6" s="37">
        <f>SUMPRODUCT(LTA!J6:AN6,LTA!J$102:AN$102,LTA!J$103:AN$103)</f>
        <v>87.960000000000008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-197.6</v>
      </c>
      <c r="AC6">
        <f t="shared" si="0"/>
        <v>9.67104329860714</v>
      </c>
      <c r="AD6">
        <f t="shared" si="1"/>
        <v>726.35984669232153</v>
      </c>
      <c r="AE6">
        <f>'IDT-1'!B6</f>
        <v>0</v>
      </c>
      <c r="AF6" s="24"/>
      <c r="AG6">
        <f t="shared" si="2"/>
        <v>726.35984669232153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-9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5.6322000000000001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83.756125630232674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647.10963621942312</v>
      </c>
      <c r="P7" s="36">
        <v>57.875172506256703</v>
      </c>
      <c r="Q7" s="36">
        <v>14.47</v>
      </c>
      <c r="R7" s="38">
        <v>0</v>
      </c>
      <c r="S7" s="38">
        <v>0</v>
      </c>
      <c r="T7" s="37">
        <f>SUMPRODUCT(LTA!J7:AN7,LTA!J$101:AN$101,LTA!J$103:AN$103)</f>
        <v>51.900000000000006</v>
      </c>
      <c r="U7" s="37">
        <f>SUMPRODUCT(LTA!J7:AN7,LTA!J$102:AN$102,LTA!J$103:AN$103)</f>
        <v>86.83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-197.6</v>
      </c>
      <c r="AC7">
        <f t="shared" si="0"/>
        <v>10.11258315634279</v>
      </c>
      <c r="AD7">
        <f t="shared" si="1"/>
        <v>684.08443119956974</v>
      </c>
      <c r="AE7">
        <f>'IDT-1'!B7</f>
        <v>0</v>
      </c>
      <c r="AF7" s="24"/>
      <c r="AG7">
        <f t="shared" si="2"/>
        <v>684.08443119956974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-56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5.6322000000000001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83.756125630232674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649.91604328373478</v>
      </c>
      <c r="P8" s="36">
        <v>57.875172506256703</v>
      </c>
      <c r="Q8" s="36">
        <v>14.47</v>
      </c>
      <c r="R8" s="38">
        <v>0</v>
      </c>
      <c r="S8" s="38">
        <v>0</v>
      </c>
      <c r="T8" s="37">
        <f>SUMPRODUCT(LTA!J8:AN8,LTA!J$101:AN$101,LTA!J$103:AN$103)</f>
        <v>51.339999999999996</v>
      </c>
      <c r="U8" s="37">
        <f>SUMPRODUCT(LTA!J8:AN8,LTA!J$102:AN$102,LTA!J$103:AN$103)</f>
        <v>92.58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-197.6</v>
      </c>
      <c r="AC8">
        <f t="shared" si="0"/>
        <v>10.315291499281233</v>
      </c>
      <c r="AD8">
        <f t="shared" si="1"/>
        <v>675.87812992094302</v>
      </c>
      <c r="AE8">
        <f>'IDT-1'!B8</f>
        <v>0</v>
      </c>
      <c r="AF8" s="24"/>
      <c r="AG8">
        <f t="shared" si="2"/>
        <v>675.87812992094302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-72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5.6322000000000001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83.756125630232674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649.91604328373478</v>
      </c>
      <c r="P9" s="36">
        <v>57.875172506256703</v>
      </c>
      <c r="Q9" s="36">
        <v>14.47</v>
      </c>
      <c r="R9" s="38">
        <v>0</v>
      </c>
      <c r="S9" s="38">
        <v>0</v>
      </c>
      <c r="T9" s="37">
        <f>SUMPRODUCT(LTA!J9:AN9,LTA!J$101:AN$101,LTA!J$103:AN$103)</f>
        <v>49.39</v>
      </c>
      <c r="U9" s="37">
        <f>SUMPRODUCT(LTA!J9:AN9,LTA!J$102:AN$102,LTA!J$103:AN$103)</f>
        <v>92.44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-8</v>
      </c>
      <c r="AA9" s="75">
        <f>STOA!H9</f>
        <v>0.39</v>
      </c>
      <c r="AB9" s="75">
        <f>-STOA!N9</f>
        <v>-197.6</v>
      </c>
      <c r="AC9">
        <f t="shared" si="0"/>
        <v>10.534927915578129</v>
      </c>
      <c r="AD9">
        <f t="shared" si="1"/>
        <v>645.56849350464597</v>
      </c>
      <c r="AE9">
        <f>'IDT-1'!B9</f>
        <v>0</v>
      </c>
      <c r="AF9" s="24"/>
      <c r="AG9">
        <f t="shared" si="2"/>
        <v>645.56849350464597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-92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5.6322000000000001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83.756125630232674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647.10963621942312</v>
      </c>
      <c r="P10" s="36">
        <v>57.875172506256703</v>
      </c>
      <c r="Q10" s="36">
        <v>14.47</v>
      </c>
      <c r="R10" s="38">
        <v>0</v>
      </c>
      <c r="S10" s="38">
        <v>0</v>
      </c>
      <c r="T10" s="37">
        <f>SUMPRODUCT(LTA!J10:AN10,LTA!J$101:AN$101,LTA!J$103:AN$103)</f>
        <v>48.87</v>
      </c>
      <c r="U10" s="37">
        <f>SUMPRODUCT(LTA!J10:AN10,LTA!J$102:AN$102,LTA!J$103:AN$103)</f>
        <v>91.58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-18</v>
      </c>
      <c r="AA10" s="75">
        <f>STOA!H10</f>
        <v>0.39</v>
      </c>
      <c r="AB10" s="75">
        <f>-STOA!N10</f>
        <v>-197.6</v>
      </c>
      <c r="AC10">
        <f t="shared" si="0"/>
        <v>10.576002515761912</v>
      </c>
      <c r="AD10">
        <f t="shared" si="1"/>
        <v>632.3410118401506</v>
      </c>
      <c r="AE10">
        <f>'IDT-1'!B10</f>
        <v>0</v>
      </c>
      <c r="AF10" s="24"/>
      <c r="AG10">
        <f t="shared" si="2"/>
        <v>632.3410118401506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-91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5.6322000000000001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651.91300699671501</v>
      </c>
      <c r="P11" s="36">
        <v>57.875172506256703</v>
      </c>
      <c r="Q11" s="36">
        <v>14.47</v>
      </c>
      <c r="R11" s="38">
        <v>0</v>
      </c>
      <c r="S11" s="38">
        <v>0</v>
      </c>
      <c r="T11" s="37">
        <f>SUMPRODUCT(LTA!J11:AN11,LTA!J$101:AN$101,LTA!J$103:AN$103)</f>
        <v>47.36</v>
      </c>
      <c r="U11" s="37">
        <f>SUMPRODUCT(LTA!J11:AN11,LTA!J$102:AN$102,LTA!J$103:AN$103)</f>
        <v>89.539999999999992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-25</v>
      </c>
      <c r="AA11" s="75">
        <f>STOA!H11</f>
        <v>0.39</v>
      </c>
      <c r="AB11" s="75">
        <f>-STOA!N11</f>
        <v>-197.6</v>
      </c>
      <c r="AC11">
        <f t="shared" si="0"/>
        <v>10.654300092090276</v>
      </c>
      <c r="AD11">
        <f t="shared" si="1"/>
        <v>625.51608504111414</v>
      </c>
      <c r="AE11">
        <f>'IDT-1'!B11</f>
        <v>0</v>
      </c>
      <c r="AF11" s="24"/>
      <c r="AG11">
        <f t="shared" si="2"/>
        <v>625.51608504111414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-92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5.6322000000000001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651.91300699671501</v>
      </c>
      <c r="P12" s="36">
        <v>57.875172506256703</v>
      </c>
      <c r="Q12" s="36">
        <v>14.47</v>
      </c>
      <c r="R12" s="38">
        <v>0</v>
      </c>
      <c r="S12" s="38">
        <v>0</v>
      </c>
      <c r="T12" s="37">
        <f>SUMPRODUCT(LTA!J12:AN12,LTA!J$101:AN$101,LTA!J$103:AN$103)</f>
        <v>45.99</v>
      </c>
      <c r="U12" s="37">
        <f>SUMPRODUCT(LTA!J12:AN12,LTA!J$102:AN$102,LTA!J$103:AN$103)</f>
        <v>87.83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-31</v>
      </c>
      <c r="AA12" s="75">
        <f>STOA!H12</f>
        <v>0.39</v>
      </c>
      <c r="AB12" s="75">
        <f>-STOA!N12</f>
        <v>-197.6</v>
      </c>
      <c r="AC12">
        <f t="shared" si="0"/>
        <v>10.653841565264944</v>
      </c>
      <c r="AD12">
        <f t="shared" si="1"/>
        <v>619.43654356793945</v>
      </c>
      <c r="AE12">
        <f>'IDT-1'!B12</f>
        <v>0</v>
      </c>
      <c r="AF12" s="24"/>
      <c r="AG12">
        <f t="shared" si="2"/>
        <v>619.43654356793945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-89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5.6322000000000001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605.51214239964213</v>
      </c>
      <c r="P13" s="36">
        <v>57.875172506256703</v>
      </c>
      <c r="Q13" s="36">
        <v>14.47</v>
      </c>
      <c r="R13" s="38">
        <v>0</v>
      </c>
      <c r="S13" s="38">
        <v>0</v>
      </c>
      <c r="T13" s="37">
        <f>SUMPRODUCT(LTA!J13:AN13,LTA!J$101:AN$101,LTA!J$103:AN$103)</f>
        <v>41.67</v>
      </c>
      <c r="U13" s="37">
        <f>SUMPRODUCT(LTA!J13:AN13,LTA!J$102:AN$102,LTA!J$103:AN$103)</f>
        <v>89.38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-30</v>
      </c>
      <c r="AA13" s="75">
        <f>STOA!H13</f>
        <v>0.39</v>
      </c>
      <c r="AB13" s="75">
        <f>-STOA!N13</f>
        <v>-197.6</v>
      </c>
      <c r="AC13">
        <f t="shared" si="0"/>
        <v>9.8172484164050786</v>
      </c>
      <c r="AD13">
        <f t="shared" si="1"/>
        <v>621.10227211972642</v>
      </c>
      <c r="AE13">
        <f>'IDT-1'!B13</f>
        <v>0</v>
      </c>
      <c r="AF13" s="24"/>
      <c r="AG13">
        <f t="shared" si="2"/>
        <v>621.10227211972642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-40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5.6322000000000001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605.71211212852234</v>
      </c>
      <c r="P14" s="36">
        <v>57.875172506256703</v>
      </c>
      <c r="Q14" s="36">
        <v>14.47</v>
      </c>
      <c r="R14" s="38">
        <v>0</v>
      </c>
      <c r="S14" s="38">
        <v>0</v>
      </c>
      <c r="T14" s="37">
        <f>SUMPRODUCT(LTA!J14:AN14,LTA!J$101:AN$101,LTA!J$103:AN$103)</f>
        <v>40.33</v>
      </c>
      <c r="U14" s="37">
        <f>SUMPRODUCT(LTA!J14:AN14,LTA!J$102:AN$102,LTA!J$103:AN$103)</f>
        <v>88.13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-33</v>
      </c>
      <c r="AA14" s="75">
        <f>STOA!H14</f>
        <v>0.39</v>
      </c>
      <c r="AB14" s="75">
        <f>-STOA!N14</f>
        <v>-197.6</v>
      </c>
      <c r="AC14">
        <f t="shared" si="0"/>
        <v>9.7971721621276711</v>
      </c>
      <c r="AD14">
        <f t="shared" si="1"/>
        <v>618.73231810288405</v>
      </c>
      <c r="AE14">
        <f>'IDT-1'!B14</f>
        <v>0</v>
      </c>
      <c r="AF14" s="24"/>
      <c r="AG14">
        <f t="shared" si="2"/>
        <v>618.73231810288405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-37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5.6322000000000001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590.01510136529589</v>
      </c>
      <c r="P15" s="36">
        <v>57.875172506256703</v>
      </c>
      <c r="Q15" s="36">
        <v>14.47</v>
      </c>
      <c r="R15" s="38">
        <v>0</v>
      </c>
      <c r="S15" s="38">
        <v>0</v>
      </c>
      <c r="T15" s="37">
        <f>SUMPRODUCT(LTA!J15:AN15,LTA!J$101:AN$101,LTA!J$103:AN$103)</f>
        <v>27</v>
      </c>
      <c r="U15" s="37">
        <f>SUMPRODUCT(LTA!J15:AN15,LTA!J$102:AN$102,LTA!J$103:AN$103)</f>
        <v>78.319999999999993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-16</v>
      </c>
      <c r="AA15" s="75">
        <f>STOA!H15</f>
        <v>0.39</v>
      </c>
      <c r="AB15" s="75">
        <f>-STOA!N15</f>
        <v>-197.6</v>
      </c>
      <c r="AC15">
        <f t="shared" si="0"/>
        <v>9.3269315903934551</v>
      </c>
      <c r="AD15">
        <f t="shared" si="1"/>
        <v>597.3655479113919</v>
      </c>
      <c r="AE15">
        <f>'IDT-1'!B15</f>
        <v>0</v>
      </c>
      <c r="AF15" s="24"/>
      <c r="AG15">
        <f t="shared" si="2"/>
        <v>597.3655479113919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-37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5.6322000000000001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587.20869430098423</v>
      </c>
      <c r="P16" s="36">
        <v>57.875172506256703</v>
      </c>
      <c r="Q16" s="36">
        <v>14.47</v>
      </c>
      <c r="R16" s="38">
        <v>0</v>
      </c>
      <c r="S16" s="38">
        <v>0</v>
      </c>
      <c r="T16" s="37">
        <f>SUMPRODUCT(LTA!J16:AN16,LTA!J$101:AN$101,LTA!J$103:AN$103)</f>
        <v>27</v>
      </c>
      <c r="U16" s="37">
        <f>SUMPRODUCT(LTA!J16:AN16,LTA!J$102:AN$102,LTA!J$103:AN$103)</f>
        <v>76.86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-13</v>
      </c>
      <c r="AA16" s="75">
        <f>STOA!H16</f>
        <v>0.39</v>
      </c>
      <c r="AB16" s="75">
        <f>-STOA!N16</f>
        <v>-197.6</v>
      </c>
      <c r="AC16">
        <f t="shared" si="0"/>
        <v>9.2656802978785695</v>
      </c>
      <c r="AD16">
        <f t="shared" si="1"/>
        <v>596.16039213959505</v>
      </c>
      <c r="AE16">
        <f>'IDT-1'!B16</f>
        <v>0</v>
      </c>
      <c r="AF16" s="24"/>
      <c r="AG16">
        <f t="shared" si="2"/>
        <v>596.16039213959505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-37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5.6322000000000001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587.20869430098423</v>
      </c>
      <c r="P17" s="36">
        <v>57.875172506256703</v>
      </c>
      <c r="Q17" s="36">
        <v>14.47</v>
      </c>
      <c r="R17" s="38">
        <v>0</v>
      </c>
      <c r="S17" s="38">
        <v>0</v>
      </c>
      <c r="T17" s="37">
        <f>SUMPRODUCT(LTA!J17:AN17,LTA!J$101:AN$101,LTA!J$103:AN$103)</f>
        <v>27</v>
      </c>
      <c r="U17" s="37">
        <f>SUMPRODUCT(LTA!J17:AN17,LTA!J$102:AN$102,LTA!J$103:AN$103)</f>
        <v>71.509999999999991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-12</v>
      </c>
      <c r="AA17" s="75">
        <f>STOA!H17</f>
        <v>0.39</v>
      </c>
      <c r="AB17" s="75">
        <f>-STOA!N17</f>
        <v>-197.6</v>
      </c>
      <c r="AC17">
        <f t="shared" si="0"/>
        <v>9.0428459856558998</v>
      </c>
      <c r="AD17">
        <f t="shared" si="1"/>
        <v>612.03322645181777</v>
      </c>
      <c r="AE17">
        <f>'IDT-1'!B17</f>
        <v>0</v>
      </c>
      <c r="AF17" s="24"/>
      <c r="AG17">
        <f t="shared" si="2"/>
        <v>612.03322645181777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-17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5.6322000000000001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590.01510136529589</v>
      </c>
      <c r="P18" s="36">
        <v>57.875172506256703</v>
      </c>
      <c r="Q18" s="36">
        <v>14.47</v>
      </c>
      <c r="R18" s="38">
        <v>0</v>
      </c>
      <c r="S18" s="38">
        <v>0</v>
      </c>
      <c r="T18" s="37">
        <f>SUMPRODUCT(LTA!J18:AN18,LTA!J$101:AN$101,LTA!J$103:AN$103)</f>
        <v>27</v>
      </c>
      <c r="U18" s="37">
        <f>SUMPRODUCT(LTA!J18:AN18,LTA!J$102:AN$102,LTA!J$103:AN$103)</f>
        <v>70.509999999999991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-6</v>
      </c>
      <c r="AA18" s="75">
        <f>STOA!H18</f>
        <v>0.39</v>
      </c>
      <c r="AB18" s="75">
        <f>-STOA!N18</f>
        <v>-197.6</v>
      </c>
      <c r="AC18">
        <f t="shared" si="0"/>
        <v>9.0241351740965605</v>
      </c>
      <c r="AD18">
        <f t="shared" si="1"/>
        <v>617.85834432768866</v>
      </c>
      <c r="AE18">
        <f>'IDT-1'!B18</f>
        <v>0</v>
      </c>
      <c r="AF18" s="24"/>
      <c r="AG18">
        <f t="shared" si="2"/>
        <v>617.85834432768866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-19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5.6322000000000001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590.01510136529589</v>
      </c>
      <c r="P19" s="36">
        <v>57.875172506256703</v>
      </c>
      <c r="Q19" s="36">
        <v>14.47</v>
      </c>
      <c r="R19" s="38">
        <v>0</v>
      </c>
      <c r="S19" s="38">
        <v>0</v>
      </c>
      <c r="T19" s="37">
        <f>SUMPRODUCT(LTA!J19:AN19,LTA!J$101:AN$101,LTA!J$103:AN$103)</f>
        <v>27</v>
      </c>
      <c r="U19" s="37">
        <f>SUMPRODUCT(LTA!J19:AN19,LTA!J$102:AN$102,LTA!J$103:AN$103)</f>
        <v>64.91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-197.6</v>
      </c>
      <c r="AC19">
        <f t="shared" si="0"/>
        <v>8.7907297041490029</v>
      </c>
      <c r="AD19">
        <f t="shared" si="1"/>
        <v>634.4917497976362</v>
      </c>
      <c r="AE19">
        <f>'IDT-1'!B19</f>
        <v>0</v>
      </c>
      <c r="AF19" s="24"/>
      <c r="AG19">
        <f t="shared" si="2"/>
        <v>634.4917497976362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-3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5.6322000000000001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598.98753055402608</v>
      </c>
      <c r="P20" s="36">
        <v>57.875172506256703</v>
      </c>
      <c r="Q20" s="36">
        <v>14.47</v>
      </c>
      <c r="R20" s="38">
        <v>0</v>
      </c>
      <c r="S20" s="38">
        <v>0</v>
      </c>
      <c r="T20" s="37">
        <f>SUMPRODUCT(LTA!J20:AN20,LTA!J$101:AN$101,LTA!J$103:AN$103)</f>
        <v>27</v>
      </c>
      <c r="U20" s="37">
        <f>SUMPRODUCT(LTA!J20:AN20,LTA!J$102:AN$102,LTA!J$103:AN$103)</f>
        <v>64.31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-197.6</v>
      </c>
      <c r="AC20">
        <f t="shared" si="0"/>
        <v>8.9409806361596669</v>
      </c>
      <c r="AD20">
        <f t="shared" si="1"/>
        <v>658.2539280543557</v>
      </c>
      <c r="AE20">
        <f>'IDT-1'!B20</f>
        <v>0</v>
      </c>
      <c r="AF20" s="24"/>
      <c r="AG20">
        <f t="shared" si="2"/>
        <v>658.2539280543557</v>
      </c>
      <c r="AI20" s="34">
        <f>PXIL!H20</f>
        <v>0</v>
      </c>
      <c r="AJ20" s="34">
        <f>PXIL!N20</f>
        <v>0</v>
      </c>
      <c r="AK20" s="34">
        <f>RTM_IEX!H20</f>
        <v>12.54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5.6322000000000001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610.54119405888559</v>
      </c>
      <c r="P21" s="36">
        <v>57.875172506256703</v>
      </c>
      <c r="Q21" s="36">
        <v>14.47</v>
      </c>
      <c r="R21" s="38">
        <v>0</v>
      </c>
      <c r="S21" s="38">
        <v>0</v>
      </c>
      <c r="T21" s="37">
        <f>SUMPRODUCT(LTA!J21:AN21,LTA!J$101:AN$101,LTA!J$103:AN$103)</f>
        <v>27.12</v>
      </c>
      <c r="U21" s="37">
        <f>SUMPRODUCT(LTA!J21:AN21,LTA!J$102:AN$102,LTA!J$103:AN$103)</f>
        <v>61.47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-197.6</v>
      </c>
      <c r="AC21">
        <f t="shared" si="0"/>
        <v>9.1447954096004871</v>
      </c>
      <c r="AD21">
        <f t="shared" si="1"/>
        <v>682.31377678577451</v>
      </c>
      <c r="AE21">
        <f>'IDT-1'!B21</f>
        <v>0</v>
      </c>
      <c r="AF21" s="24"/>
      <c r="AG21">
        <f t="shared" si="2"/>
        <v>682.31377678577451</v>
      </c>
      <c r="AI21" s="34">
        <f>PXIL!H21</f>
        <v>0</v>
      </c>
      <c r="AJ21" s="34">
        <f>PXIL!N21</f>
        <v>0</v>
      </c>
      <c r="AK21" s="34">
        <f>RTM_IEX!H21</f>
        <v>27.97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5.6322000000000001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647.98437998643965</v>
      </c>
      <c r="P22" s="36">
        <v>57.875890372053398</v>
      </c>
      <c r="Q22" s="36">
        <v>14.47</v>
      </c>
      <c r="R22" s="38">
        <v>0</v>
      </c>
      <c r="S22" s="38">
        <v>0</v>
      </c>
      <c r="T22" s="37">
        <f>SUMPRODUCT(LTA!J22:AN22,LTA!J$101:AN$101,LTA!J$103:AN$103)</f>
        <v>27.64</v>
      </c>
      <c r="U22" s="37">
        <f>SUMPRODUCT(LTA!J22:AN22,LTA!J$102:AN$102,LTA!J$103:AN$103)</f>
        <v>60.98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-197.6</v>
      </c>
      <c r="AC22">
        <f t="shared" si="0"/>
        <v>9.3948122014646334</v>
      </c>
      <c r="AD22">
        <f t="shared" si="1"/>
        <v>711.82766378726103</v>
      </c>
      <c r="AE22">
        <f>'IDT-1'!B22</f>
        <v>0</v>
      </c>
      <c r="AF22" s="24"/>
      <c r="AG22">
        <f t="shared" si="2"/>
        <v>711.82766378726103</v>
      </c>
      <c r="AI22" s="34">
        <f>PXIL!H22</f>
        <v>0</v>
      </c>
      <c r="AJ22" s="34">
        <f>PXIL!N22</f>
        <v>0</v>
      </c>
      <c r="AK22" s="34">
        <f>RTM_IEX!H22</f>
        <v>20.260000000000002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5.6322000000000001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694.03499830525573</v>
      </c>
      <c r="P23" s="36">
        <v>85.4</v>
      </c>
      <c r="Q23" s="36">
        <v>14.469999999999999</v>
      </c>
      <c r="R23" s="38">
        <v>0</v>
      </c>
      <c r="S23" s="38">
        <v>0</v>
      </c>
      <c r="T23" s="37">
        <f>SUMPRODUCT(LTA!J23:AN23,LTA!J$101:AN$101,LTA!J$103:AN$103)</f>
        <v>27.91</v>
      </c>
      <c r="U23" s="37">
        <f>SUMPRODUCT(LTA!J23:AN23,LTA!J$102:AN$102,LTA!J$103:AN$103)</f>
        <v>60.48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-197.6</v>
      </c>
      <c r="AC23">
        <f t="shared" si="0"/>
        <v>10.181007916217441</v>
      </c>
      <c r="AD23">
        <f t="shared" si="1"/>
        <v>804.63619601927087</v>
      </c>
      <c r="AE23">
        <f>'IDT-1'!B23</f>
        <v>0</v>
      </c>
      <c r="AF23" s="24"/>
      <c r="AG23">
        <f t="shared" si="2"/>
        <v>804.63619601927087</v>
      </c>
      <c r="AI23" s="34">
        <f>PXIL!H23</f>
        <v>0</v>
      </c>
      <c r="AJ23" s="34">
        <f>PXIL!N23</f>
        <v>0</v>
      </c>
      <c r="AK23" s="34">
        <f>RTM_IEX!H23</f>
        <v>40.51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5.6322000000000001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730.09677909811728</v>
      </c>
      <c r="P24" s="36">
        <v>107.18</v>
      </c>
      <c r="Q24" s="36">
        <v>38.22</v>
      </c>
      <c r="R24" s="38">
        <v>0</v>
      </c>
      <c r="S24" s="38">
        <v>0</v>
      </c>
      <c r="T24" s="37">
        <f>SUMPRODUCT(LTA!J24:AN24,LTA!J$101:AN$101,LTA!J$103:AN$103)</f>
        <v>28.2</v>
      </c>
      <c r="U24" s="37">
        <f>SUMPRODUCT(LTA!J24:AN24,LTA!J$102:AN$102,LTA!J$103:AN$103)</f>
        <v>59.879999999999995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-197.6</v>
      </c>
      <c r="AC24">
        <f t="shared" si="0"/>
        <v>10.726098874877479</v>
      </c>
      <c r="AD24">
        <f t="shared" si="1"/>
        <v>868.98288585347279</v>
      </c>
      <c r="AE24">
        <f>'IDT-1'!B24</f>
        <v>0</v>
      </c>
      <c r="AF24" s="24"/>
      <c r="AG24">
        <f t="shared" si="2"/>
        <v>868.98288585347279</v>
      </c>
      <c r="AI24" s="34">
        <f>PXIL!H24</f>
        <v>0</v>
      </c>
      <c r="AJ24" s="34">
        <f>PXIL!N24</f>
        <v>0</v>
      </c>
      <c r="AK24" s="34">
        <f>RTM_IEX!H24</f>
        <v>24.12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5.6322000000000001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792.65313639268663</v>
      </c>
      <c r="P25" s="36">
        <v>117.9</v>
      </c>
      <c r="Q25" s="36">
        <v>38.22</v>
      </c>
      <c r="R25" s="38">
        <v>0</v>
      </c>
      <c r="S25" s="38">
        <v>0</v>
      </c>
      <c r="T25" s="37">
        <f>SUMPRODUCT(LTA!J25:AN25,LTA!J$101:AN$101,LTA!J$103:AN$103)</f>
        <v>48</v>
      </c>
      <c r="U25" s="37">
        <f>SUMPRODUCT(LTA!J25:AN25,LTA!J$102:AN$102,LTA!J$103:AN$103)</f>
        <v>79.19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-197.6</v>
      </c>
      <c r="AC25">
        <f t="shared" si="0"/>
        <v>11.552247853400752</v>
      </c>
      <c r="AD25">
        <f t="shared" si="1"/>
        <v>946.42309416951855</v>
      </c>
      <c r="AE25">
        <f>'IDT-1'!B25</f>
        <v>0</v>
      </c>
      <c r="AF25" s="24"/>
      <c r="AG25">
        <f t="shared" si="2"/>
        <v>946.42309416951855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5.6322000000000001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870.84258483445842</v>
      </c>
      <c r="P26" s="36">
        <v>117.9</v>
      </c>
      <c r="Q26" s="36">
        <v>38.22</v>
      </c>
      <c r="R26" s="38">
        <v>0</v>
      </c>
      <c r="S26" s="38">
        <v>0</v>
      </c>
      <c r="T26" s="37">
        <f>SUMPRODUCT(LTA!J26:AN26,LTA!J$101:AN$101,LTA!J$103:AN$103)</f>
        <v>50.33</v>
      </c>
      <c r="U26" s="37">
        <f>SUMPRODUCT(LTA!J26:AN26,LTA!J$102:AN$102,LTA!J$103:AN$103)</f>
        <v>81.240000000000009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-197.6</v>
      </c>
      <c r="AC26">
        <f t="shared" si="0"/>
        <v>12.228888904861856</v>
      </c>
      <c r="AD26">
        <f t="shared" si="1"/>
        <v>1030.3159015598294</v>
      </c>
      <c r="AE26">
        <f>'IDT-1'!B26</f>
        <v>0</v>
      </c>
      <c r="AF26" s="24"/>
      <c r="AG26">
        <f t="shared" si="2"/>
        <v>1030.3159015598294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-8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5.6322000000000001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81.96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963.11181107528398</v>
      </c>
      <c r="P27" s="36">
        <v>117.9</v>
      </c>
      <c r="Q27" s="36">
        <v>38.213355354659249</v>
      </c>
      <c r="R27" s="38">
        <v>0</v>
      </c>
      <c r="S27" s="38">
        <v>0</v>
      </c>
      <c r="T27" s="37">
        <f>SUMPRODUCT(LTA!J27:AN27,LTA!J$101:AN$101,LTA!J$103:AN$103)</f>
        <v>52.73</v>
      </c>
      <c r="U27" s="37">
        <f>SUMPRODUCT(LTA!J27:AN27,LTA!J$102:AN$102,LTA!J$103:AN$103)</f>
        <v>81.8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0.43</v>
      </c>
      <c r="AB27" s="75">
        <f>-STOA!N27</f>
        <v>-198.57</v>
      </c>
      <c r="AC27">
        <f t="shared" si="0"/>
        <v>13.59826288325557</v>
      </c>
      <c r="AD27">
        <f t="shared" si="1"/>
        <v>1053.4429835466879</v>
      </c>
      <c r="AE27">
        <f>'IDT-1'!B27</f>
        <v>45</v>
      </c>
      <c r="AF27" s="24"/>
      <c r="AG27">
        <f t="shared" si="2"/>
        <v>1098.4429835466879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-76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5.6322000000000001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81.96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991.34859360710834</v>
      </c>
      <c r="P28" s="36">
        <v>117.9</v>
      </c>
      <c r="Q28" s="36">
        <v>38.214382716049379</v>
      </c>
      <c r="R28" s="38">
        <v>0</v>
      </c>
      <c r="S28" s="38">
        <v>0</v>
      </c>
      <c r="T28" s="37">
        <f>SUMPRODUCT(LTA!J28:AN28,LTA!J$101:AN$101,LTA!J$103:AN$103)</f>
        <v>54.8</v>
      </c>
      <c r="U28" s="37">
        <f>SUMPRODUCT(LTA!J28:AN28,LTA!J$102:AN$102,LTA!J$103:AN$103)</f>
        <v>81.92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0.43</v>
      </c>
      <c r="AB28" s="75">
        <f>-STOA!N28</f>
        <v>-198.57</v>
      </c>
      <c r="AC28">
        <f t="shared" si="0"/>
        <v>13.947039221332355</v>
      </c>
      <c r="AD28">
        <f t="shared" si="1"/>
        <v>1072.5220171018257</v>
      </c>
      <c r="AE28">
        <f>'IDT-1'!B28</f>
        <v>140</v>
      </c>
      <c r="AF28" s="24"/>
      <c r="AG28">
        <f t="shared" si="2"/>
        <v>1212.5220171018257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-87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5.6322000000000001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79.99651340161256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1014.4939866111936</v>
      </c>
      <c r="P29" s="36">
        <v>117.9</v>
      </c>
      <c r="Q29" s="36">
        <v>38.22</v>
      </c>
      <c r="R29" s="38">
        <v>0</v>
      </c>
      <c r="S29" s="38">
        <v>0</v>
      </c>
      <c r="T29" s="37">
        <f>SUMPRODUCT(LTA!J29:AN29,LTA!J$101:AN$101,LTA!J$103:AN$103)</f>
        <v>49.96</v>
      </c>
      <c r="U29" s="37">
        <f>SUMPRODUCT(LTA!J29:AN29,LTA!J$102:AN$102,LTA!J$103:AN$103)</f>
        <v>92.85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0.43</v>
      </c>
      <c r="AB29" s="75">
        <f>-STOA!N29</f>
        <v>-198.57</v>
      </c>
      <c r="AC29">
        <f t="shared" si="0"/>
        <v>14.074516527626733</v>
      </c>
      <c r="AD29">
        <f t="shared" si="1"/>
        <v>1111.6720634851797</v>
      </c>
      <c r="AE29">
        <f>'IDT-1'!B29</f>
        <v>207</v>
      </c>
      <c r="AF29" s="24"/>
      <c r="AG29">
        <f t="shared" si="2"/>
        <v>1318.6720634851797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-75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5.6322000000000001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79.99651340161256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1121.4815519622639</v>
      </c>
      <c r="P30" s="36">
        <v>117.9</v>
      </c>
      <c r="Q30" s="36">
        <v>38.22</v>
      </c>
      <c r="R30" s="38">
        <v>3.5148016415868675</v>
      </c>
      <c r="S30" s="38">
        <v>0</v>
      </c>
      <c r="T30" s="37">
        <f>SUMPRODUCT(LTA!J30:AN30,LTA!J$101:AN$101,LTA!J$103:AN$103)</f>
        <v>51.61</v>
      </c>
      <c r="U30" s="37">
        <f>SUMPRODUCT(LTA!J30:AN30,LTA!J$102:AN$102,LTA!J$103:AN$103)</f>
        <v>93.13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0.43</v>
      </c>
      <c r="AB30" s="75">
        <f>-STOA!N30</f>
        <v>-198.57</v>
      </c>
      <c r="AC30">
        <f t="shared" si="0"/>
        <v>14.976592621740608</v>
      </c>
      <c r="AD30">
        <f t="shared" si="1"/>
        <v>1228.2023543837231</v>
      </c>
      <c r="AE30">
        <f>'IDT-1'!B30</f>
        <v>203</v>
      </c>
      <c r="AF30" s="24"/>
      <c r="AG30">
        <f t="shared" si="2"/>
        <v>1431.2023543837231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-70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5.6322000000000001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79.99651340161256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1121.7470178117799</v>
      </c>
      <c r="P31" s="36">
        <v>117.9</v>
      </c>
      <c r="Q31" s="36">
        <v>38.22</v>
      </c>
      <c r="R31" s="38">
        <v>10.63</v>
      </c>
      <c r="S31" s="38">
        <v>0</v>
      </c>
      <c r="T31" s="37">
        <f>SUMPRODUCT(LTA!J31:AN31,LTA!J$101:AN$101,LTA!J$103:AN$103)</f>
        <v>53.540000000000006</v>
      </c>
      <c r="U31" s="37">
        <f>SUMPRODUCT(LTA!J31:AN31,LTA!J$102:AN$102,LTA!J$103:AN$103)</f>
        <v>92.41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36.450000000000003</v>
      </c>
      <c r="Z31" s="34">
        <f>IEX!N31</f>
        <v>0</v>
      </c>
      <c r="AA31" s="75">
        <f>STOA!H31</f>
        <v>0.48</v>
      </c>
      <c r="AB31" s="75">
        <f>-STOA!N31</f>
        <v>-198.57</v>
      </c>
      <c r="AC31">
        <f t="shared" si="0"/>
        <v>16.023550617384103</v>
      </c>
      <c r="AD31">
        <f t="shared" si="1"/>
        <v>1295.5560605960086</v>
      </c>
      <c r="AE31">
        <f>'IDT-1'!B31</f>
        <v>172.97</v>
      </c>
      <c r="AF31" s="24"/>
      <c r="AG31">
        <f t="shared" si="2"/>
        <v>1468.5260605960086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-98</v>
      </c>
      <c r="AM31" s="34">
        <f>RTM_PXI!H31</f>
        <v>0</v>
      </c>
      <c r="AN31" s="34">
        <f>RTM_PXI!N31</f>
        <v>0</v>
      </c>
      <c r="AO31" s="148">
        <f>GDAM_IEX!H31</f>
        <v>51.31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5.6322000000000001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79.99651340161256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1127.3312016291736</v>
      </c>
      <c r="P32" s="36">
        <v>117.9</v>
      </c>
      <c r="Q32" s="36">
        <v>38.22</v>
      </c>
      <c r="R32" s="38">
        <v>24.05</v>
      </c>
      <c r="S32" s="38">
        <v>0</v>
      </c>
      <c r="T32" s="37">
        <f>SUMPRODUCT(LTA!J32:AN32,LTA!J$101:AN$101,LTA!J$103:AN$103)</f>
        <v>58.62</v>
      </c>
      <c r="U32" s="37">
        <f>SUMPRODUCT(LTA!J32:AN32,LTA!J$102:AN$102,LTA!J$103:AN$103)</f>
        <v>92.37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66.23</v>
      </c>
      <c r="Z32" s="34">
        <f>IEX!N32</f>
        <v>0</v>
      </c>
      <c r="AA32" s="75">
        <f>STOA!H32</f>
        <v>0.48</v>
      </c>
      <c r="AB32" s="75">
        <f>-STOA!N32</f>
        <v>-198.57</v>
      </c>
      <c r="AC32">
        <f t="shared" si="0"/>
        <v>16.833076073672881</v>
      </c>
      <c r="AD32">
        <f t="shared" si="1"/>
        <v>1348.9407189571136</v>
      </c>
      <c r="AE32">
        <f>'IDT-1'!B32</f>
        <v>173.845</v>
      </c>
      <c r="AF32" s="24"/>
      <c r="AG32">
        <f t="shared" si="2"/>
        <v>1522.7857189571137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-119</v>
      </c>
      <c r="AM32" s="34">
        <f>RTM_PXI!H32</f>
        <v>0</v>
      </c>
      <c r="AN32" s="34">
        <f>RTM_PXI!N32</f>
        <v>0</v>
      </c>
      <c r="AO32" s="148">
        <f>GDAM_IEX!H32</f>
        <v>72.680000000000007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5.6322000000000001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79.99651340161256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1125.8023073554532</v>
      </c>
      <c r="P33" s="36">
        <v>117.9</v>
      </c>
      <c r="Q33" s="36">
        <v>38.22</v>
      </c>
      <c r="R33" s="38">
        <v>44.5</v>
      </c>
      <c r="S33" s="38">
        <v>0</v>
      </c>
      <c r="T33" s="37">
        <f>SUMPRODUCT(LTA!J33:AN33,LTA!J$101:AN$101,LTA!J$103:AN$103)</f>
        <v>58.9</v>
      </c>
      <c r="U33" s="37">
        <f>SUMPRODUCT(LTA!J33:AN33,LTA!J$102:AN$102,LTA!J$103:AN$103)</f>
        <v>86.919999999999987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124.03</v>
      </c>
      <c r="Z33" s="34">
        <f>IEX!N33</f>
        <v>0</v>
      </c>
      <c r="AA33" s="75">
        <f>STOA!H33</f>
        <v>0.48</v>
      </c>
      <c r="AB33" s="75">
        <f>-STOA!N33</f>
        <v>-198.57</v>
      </c>
      <c r="AC33">
        <f t="shared" si="0"/>
        <v>17.277718200821635</v>
      </c>
      <c r="AD33">
        <f t="shared" si="1"/>
        <v>1365.2771825562445</v>
      </c>
      <c r="AE33">
        <f>'IDT-1'!B33</f>
        <v>146.59399999999999</v>
      </c>
      <c r="AF33" s="24"/>
      <c r="AG33">
        <f t="shared" si="2"/>
        <v>1511.8711825562445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-137</v>
      </c>
      <c r="AM33" s="34">
        <f>RTM_PXI!H33</f>
        <v>0</v>
      </c>
      <c r="AN33" s="34">
        <f>RTM_PXI!N33</f>
        <v>0</v>
      </c>
      <c r="AO33" s="148">
        <f>GDAM_IEX!H33</f>
        <v>35.909999999999997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5.6322000000000001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79.99651340161256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1120.8851725639609</v>
      </c>
      <c r="P34" s="36">
        <v>117.9</v>
      </c>
      <c r="Q34" s="36">
        <v>38.22</v>
      </c>
      <c r="R34" s="38">
        <v>44.5</v>
      </c>
      <c r="S34" s="38">
        <v>0</v>
      </c>
      <c r="T34" s="37">
        <f>SUMPRODUCT(LTA!J34:AN34,LTA!J$101:AN$101,LTA!J$103:AN$103)</f>
        <v>90.85</v>
      </c>
      <c r="U34" s="37">
        <f>SUMPRODUCT(LTA!J34:AN34,LTA!J$102:AN$102,LTA!J$103:AN$103)</f>
        <v>88.1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92.06</v>
      </c>
      <c r="Z34" s="34">
        <f>IEX!N34</f>
        <v>0</v>
      </c>
      <c r="AA34" s="75">
        <f>STOA!H34</f>
        <v>0.48</v>
      </c>
      <c r="AB34" s="75">
        <f>-STOA!N34</f>
        <v>-198.57</v>
      </c>
      <c r="AC34">
        <f t="shared" si="0"/>
        <v>17.765040161271763</v>
      </c>
      <c r="AD34">
        <f t="shared" si="1"/>
        <v>1398.7027258043015</v>
      </c>
      <c r="AE34">
        <f>'IDT-1'!B34</f>
        <v>138.55599999999998</v>
      </c>
      <c r="AF34" s="24"/>
      <c r="AG34">
        <f t="shared" si="2"/>
        <v>1537.2587258043015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-149</v>
      </c>
      <c r="AM34" s="34">
        <f>RTM_PXI!H34</f>
        <v>0</v>
      </c>
      <c r="AN34" s="34">
        <f>RTM_PXI!N34</f>
        <v>0</v>
      </c>
      <c r="AO34" s="148">
        <f>GDAM_IEX!H34</f>
        <v>85.58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5.6322000000000001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79.996573142000429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1111.0619647323497</v>
      </c>
      <c r="P35" s="36">
        <v>117.9</v>
      </c>
      <c r="Q35" s="36">
        <v>38.22</v>
      </c>
      <c r="R35" s="38">
        <v>44.5</v>
      </c>
      <c r="S35" s="38">
        <v>0</v>
      </c>
      <c r="T35" s="37">
        <f>SUMPRODUCT(LTA!J35:AN35,LTA!J$101:AN$101,LTA!J$103:AN$103)</f>
        <v>104.57</v>
      </c>
      <c r="U35" s="37">
        <f>SUMPRODUCT(LTA!J35:AN35,LTA!J$102:AN$102,LTA!J$103:AN$103)</f>
        <v>67.539999999999992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155.85</v>
      </c>
      <c r="Z35" s="34">
        <f>IEX!N35</f>
        <v>0</v>
      </c>
      <c r="AA35" s="75">
        <f>STOA!H35</f>
        <v>0.87</v>
      </c>
      <c r="AB35" s="75">
        <f>-STOA!N35</f>
        <v>-198.57</v>
      </c>
      <c r="AC35">
        <f t="shared" si="0"/>
        <v>17.529133720532602</v>
      </c>
      <c r="AD35">
        <f t="shared" si="1"/>
        <v>1409.0154841538174</v>
      </c>
      <c r="AE35">
        <f>'IDT-1'!B35</f>
        <v>122.152</v>
      </c>
      <c r="AF35" s="24"/>
      <c r="AG35">
        <f t="shared" si="2"/>
        <v>1531.1674841538174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-130</v>
      </c>
      <c r="AM35" s="34">
        <f>RTM_PXI!H35</f>
        <v>0</v>
      </c>
      <c r="AN35" s="34">
        <f>RTM_PXI!N35</f>
        <v>0</v>
      </c>
      <c r="AO35" s="148">
        <f>GDAM_IEX!H35</f>
        <v>29.14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5.6322000000000001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79.996573142000429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1009.3853962462335</v>
      </c>
      <c r="P36" s="36">
        <v>117.9</v>
      </c>
      <c r="Q36" s="36">
        <v>38.22</v>
      </c>
      <c r="R36" s="38">
        <v>44.5</v>
      </c>
      <c r="S36" s="38">
        <v>0</v>
      </c>
      <c r="T36" s="37">
        <f>SUMPRODUCT(LTA!J36:AN36,LTA!J$101:AN$101,LTA!J$103:AN$103)</f>
        <v>136.75</v>
      </c>
      <c r="U36" s="37">
        <f>SUMPRODUCT(LTA!J36:AN36,LTA!J$102:AN$102,LTA!J$103:AN$103)</f>
        <v>68.92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138.52000000000001</v>
      </c>
      <c r="Z36" s="34">
        <f>IEX!N36</f>
        <v>0</v>
      </c>
      <c r="AA36" s="75">
        <f>STOA!H36</f>
        <v>0.87</v>
      </c>
      <c r="AB36" s="75">
        <f>-STOA!N36</f>
        <v>-198.57</v>
      </c>
      <c r="AC36">
        <f t="shared" si="0"/>
        <v>17.054534759851887</v>
      </c>
      <c r="AD36">
        <f t="shared" si="1"/>
        <v>1401.1935146283822</v>
      </c>
      <c r="AE36">
        <f>'IDT-1'!B36</f>
        <v>141.262</v>
      </c>
      <c r="AF36" s="24"/>
      <c r="AG36">
        <f t="shared" si="2"/>
        <v>1542.4555146283822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-106</v>
      </c>
      <c r="AM36" s="34">
        <f>RTM_PXI!H36</f>
        <v>0</v>
      </c>
      <c r="AN36" s="34">
        <f>RTM_PXI!N36</f>
        <v>0</v>
      </c>
      <c r="AO36" s="148">
        <f>GDAM_IEX!H36</f>
        <v>82.29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5.6322000000000001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79.996573142000429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989.04264500258284</v>
      </c>
      <c r="P37" s="36">
        <v>117.9</v>
      </c>
      <c r="Q37" s="36">
        <v>38.22</v>
      </c>
      <c r="R37" s="38">
        <v>47.5</v>
      </c>
      <c r="S37" s="38">
        <v>0</v>
      </c>
      <c r="T37" s="37">
        <f>SUMPRODUCT(LTA!J37:AN37,LTA!J$101:AN$101,LTA!J$103:AN$103)</f>
        <v>165.94</v>
      </c>
      <c r="U37" s="37">
        <f>SUMPRODUCT(LTA!J37:AN37,LTA!J$102:AN$102,LTA!J$103:AN$103)</f>
        <v>72.069999999999993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68.39</v>
      </c>
      <c r="Z37" s="34">
        <f>IEX!N37</f>
        <v>0</v>
      </c>
      <c r="AA37" s="75">
        <f>STOA!H37</f>
        <v>0.87</v>
      </c>
      <c r="AB37" s="75">
        <f>-STOA!N37</f>
        <v>-198.57</v>
      </c>
      <c r="AC37">
        <f t="shared" si="0"/>
        <v>16.694703867234988</v>
      </c>
      <c r="AD37">
        <f t="shared" si="1"/>
        <v>1445.0805942773486</v>
      </c>
      <c r="AE37">
        <f>'IDT-1'!B37</f>
        <v>115.44799999999999</v>
      </c>
      <c r="AF37" s="24"/>
      <c r="AG37">
        <f t="shared" si="2"/>
        <v>1560.5285942773487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-63</v>
      </c>
      <c r="AM37" s="34">
        <f>RTM_PXI!H37</f>
        <v>0</v>
      </c>
      <c r="AN37" s="34">
        <f>RTM_PXI!N37</f>
        <v>0</v>
      </c>
      <c r="AO37" s="148">
        <f>GDAM_IEX!H37</f>
        <v>137.94999999999999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5.6322000000000001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79.996573142000429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963.84623185474584</v>
      </c>
      <c r="P38" s="36">
        <v>117.9</v>
      </c>
      <c r="Q38" s="36">
        <v>38.22</v>
      </c>
      <c r="R38" s="38">
        <v>47.5</v>
      </c>
      <c r="S38" s="38">
        <v>0</v>
      </c>
      <c r="T38" s="37">
        <f>SUMPRODUCT(LTA!J38:AN38,LTA!J$101:AN$101,LTA!J$103:AN$103)</f>
        <v>194.5</v>
      </c>
      <c r="U38" s="37">
        <f>SUMPRODUCT(LTA!J38:AN38,LTA!J$102:AN$102,LTA!J$103:AN$103)</f>
        <v>75.59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200.64</v>
      </c>
      <c r="Z38" s="34">
        <f>IEX!N38</f>
        <v>0</v>
      </c>
      <c r="AA38" s="75">
        <f>STOA!H38</f>
        <v>0.87</v>
      </c>
      <c r="AB38" s="75">
        <f>-STOA!N38</f>
        <v>-198.57</v>
      </c>
      <c r="AC38">
        <f t="shared" si="0"/>
        <v>16.255674637374039</v>
      </c>
      <c r="AD38">
        <f t="shared" si="1"/>
        <v>1499.703210359372</v>
      </c>
      <c r="AE38">
        <f>'IDT-1'!B38</f>
        <v>55</v>
      </c>
      <c r="AF38" s="24"/>
      <c r="AG38">
        <f t="shared" si="2"/>
        <v>1554.703210359372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5.6322000000000001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79.996423142269492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947.05760161588591</v>
      </c>
      <c r="P39" s="36">
        <v>117.9</v>
      </c>
      <c r="Q39" s="36">
        <v>38.570000000000007</v>
      </c>
      <c r="R39" s="38">
        <v>47.5</v>
      </c>
      <c r="S39" s="38">
        <v>0</v>
      </c>
      <c r="T39" s="37">
        <f>SUMPRODUCT(LTA!J39:AN39,LTA!J$101:AN$101,LTA!J$103:AN$103)</f>
        <v>191.78</v>
      </c>
      <c r="U39" s="37">
        <f>SUMPRODUCT(LTA!J39:AN39,LTA!J$102:AN$102,LTA!J$103:AN$103)</f>
        <v>72.44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59.42</v>
      </c>
      <c r="Z39" s="34">
        <f>IEX!N39</f>
        <v>0</v>
      </c>
      <c r="AA39" s="75">
        <f>STOA!H39</f>
        <v>0.87</v>
      </c>
      <c r="AB39" s="75">
        <f>-STOA!N39</f>
        <v>-198.57</v>
      </c>
      <c r="AC39">
        <f t="shared" si="0"/>
        <v>15.725232727661931</v>
      </c>
      <c r="AD39">
        <f t="shared" si="1"/>
        <v>1456.9202820304936</v>
      </c>
      <c r="AE39">
        <f>'IDT-1'!B39</f>
        <v>64</v>
      </c>
      <c r="AF39" s="24"/>
      <c r="AG39">
        <f t="shared" si="2"/>
        <v>1520.9202820304936</v>
      </c>
      <c r="AI39" s="34">
        <f>PXIL!H39</f>
        <v>0</v>
      </c>
      <c r="AJ39" s="34">
        <f>PXIL!N39</f>
        <v>0</v>
      </c>
      <c r="AK39" s="34">
        <f>RTM_IEX!H39</f>
        <v>14.47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95.87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5.6322000000000001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79.996423142269492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944.83503324199251</v>
      </c>
      <c r="P40" s="36">
        <v>117.9</v>
      </c>
      <c r="Q40" s="36">
        <v>38.570000000000007</v>
      </c>
      <c r="R40" s="38">
        <v>47.5</v>
      </c>
      <c r="S40" s="38">
        <v>0</v>
      </c>
      <c r="T40" s="37">
        <f>SUMPRODUCT(LTA!J40:AN40,LTA!J$101:AN$101,LTA!J$103:AN$103)</f>
        <v>215.48000000000002</v>
      </c>
      <c r="U40" s="37">
        <f>SUMPRODUCT(LTA!J40:AN40,LTA!J$102:AN$102,LTA!J$103:AN$103)</f>
        <v>73.5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0.87</v>
      </c>
      <c r="AB40" s="75">
        <f>-STOA!N40</f>
        <v>-198.57</v>
      </c>
      <c r="AC40">
        <f t="shared" si="0"/>
        <v>15.720171153321225</v>
      </c>
      <c r="AD40">
        <f t="shared" si="1"/>
        <v>1456.3227752309408</v>
      </c>
      <c r="AE40">
        <f>'IDT-1'!B40</f>
        <v>61</v>
      </c>
      <c r="AF40" s="24"/>
      <c r="AG40">
        <f t="shared" si="2"/>
        <v>1517.3227752309408</v>
      </c>
      <c r="AI40" s="34">
        <f>PXIL!H40</f>
        <v>0</v>
      </c>
      <c r="AJ40" s="34">
        <f>PXIL!N40</f>
        <v>0</v>
      </c>
      <c r="AK40" s="34">
        <f>RTM_IEX!H40</f>
        <v>25.08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121.54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5.6322000000000001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79.996423142269492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942.58375378936728</v>
      </c>
      <c r="P41" s="36">
        <v>117.9</v>
      </c>
      <c r="Q41" s="36">
        <v>38.22</v>
      </c>
      <c r="R41" s="38">
        <v>47.5</v>
      </c>
      <c r="S41" s="38">
        <v>0</v>
      </c>
      <c r="T41" s="37">
        <f>SUMPRODUCT(LTA!J41:AN41,LTA!J$101:AN$101,LTA!J$103:AN$103)</f>
        <v>237.94</v>
      </c>
      <c r="U41" s="37">
        <f>SUMPRODUCT(LTA!J41:AN41,LTA!J$102:AN$102,LTA!J$103:AN$103)</f>
        <v>71.569999999999993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90.67</v>
      </c>
      <c r="Z41" s="34">
        <f>IEX!N41</f>
        <v>0</v>
      </c>
      <c r="AA41" s="75">
        <f>STOA!H41</f>
        <v>0.87</v>
      </c>
      <c r="AB41" s="75">
        <f>-STOA!N41</f>
        <v>-198.57</v>
      </c>
      <c r="AC41">
        <f t="shared" si="0"/>
        <v>15.822136405919172</v>
      </c>
      <c r="AD41">
        <f t="shared" si="1"/>
        <v>1468.3595305257179</v>
      </c>
      <c r="AE41">
        <f>'IDT-1'!B41</f>
        <v>56</v>
      </c>
      <c r="AF41" s="24"/>
      <c r="AG41">
        <f t="shared" si="2"/>
        <v>1524.3595305257179</v>
      </c>
      <c r="AI41" s="34">
        <f>PXIL!H41</f>
        <v>0</v>
      </c>
      <c r="AJ41" s="34">
        <f>PXIL!N41</f>
        <v>0</v>
      </c>
      <c r="AK41" s="34">
        <f>RTM_IEX!H41</f>
        <v>50.16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5.6322000000000001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79.996423142269492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942.38547156431844</v>
      </c>
      <c r="P42" s="36">
        <v>117.9</v>
      </c>
      <c r="Q42" s="36">
        <v>38.22</v>
      </c>
      <c r="R42" s="38">
        <v>47.5</v>
      </c>
      <c r="S42" s="38">
        <v>0</v>
      </c>
      <c r="T42" s="37">
        <f>SUMPRODUCT(LTA!J42:AN42,LTA!J$101:AN$101,LTA!J$103:AN$103)</f>
        <v>257.16999999999996</v>
      </c>
      <c r="U42" s="37">
        <f>SUMPRODUCT(LTA!J42:AN42,LTA!J$102:AN$102,LTA!J$103:AN$103)</f>
        <v>71.73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50.16</v>
      </c>
      <c r="Z42" s="34">
        <f>IEX!N42</f>
        <v>0</v>
      </c>
      <c r="AA42" s="75">
        <f>STOA!H42</f>
        <v>0.87</v>
      </c>
      <c r="AB42" s="75">
        <f>-STOA!N42</f>
        <v>-198.57</v>
      </c>
      <c r="AC42">
        <f t="shared" si="0"/>
        <v>15.756462835228762</v>
      </c>
      <c r="AD42">
        <f t="shared" si="1"/>
        <v>1460.6069218713594</v>
      </c>
      <c r="AE42">
        <f>'IDT-1'!B42</f>
        <v>71</v>
      </c>
      <c r="AF42" s="24"/>
      <c r="AG42">
        <f t="shared" si="2"/>
        <v>1531.6069218713594</v>
      </c>
      <c r="AI42" s="34">
        <f>PXIL!H42</f>
        <v>0</v>
      </c>
      <c r="AJ42" s="34">
        <f>PXIL!N42</f>
        <v>0</v>
      </c>
      <c r="AK42" s="34">
        <f>RTM_IEX!H42</f>
        <v>63.66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5.6322000000000001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79.996423142269492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941.75345919351309</v>
      </c>
      <c r="P43" s="36">
        <v>117.9</v>
      </c>
      <c r="Q43" s="36">
        <v>38.22</v>
      </c>
      <c r="R43" s="38">
        <v>47.5</v>
      </c>
      <c r="S43" s="38">
        <v>0</v>
      </c>
      <c r="T43" s="37">
        <f>SUMPRODUCT(LTA!J43:AN43,LTA!J$101:AN$101,LTA!J$103:AN$103)</f>
        <v>260.95999999999998</v>
      </c>
      <c r="U43" s="37">
        <f>SUMPRODUCT(LTA!J43:AN43,LTA!J$102:AN$102,LTA!J$103:AN$103)</f>
        <v>70.87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52.09</v>
      </c>
      <c r="Z43" s="34">
        <f>IEX!N43</f>
        <v>0</v>
      </c>
      <c r="AA43" s="75">
        <f>STOA!H43</f>
        <v>0.87</v>
      </c>
      <c r="AB43" s="75">
        <f>-STOA!N43</f>
        <v>-198.57</v>
      </c>
      <c r="AC43">
        <f t="shared" si="0"/>
        <v>16.383505931313994</v>
      </c>
      <c r="AD43">
        <f t="shared" si="1"/>
        <v>1534.6278664044687</v>
      </c>
      <c r="AE43">
        <f>'IDT-1'!B43</f>
        <v>31</v>
      </c>
      <c r="AF43" s="24"/>
      <c r="AG43">
        <f t="shared" si="2"/>
        <v>1565.6278664044687</v>
      </c>
      <c r="AI43" s="34">
        <f>PXIL!H43</f>
        <v>0</v>
      </c>
      <c r="AJ43" s="34">
        <f>PXIL!N43</f>
        <v>0</v>
      </c>
      <c r="AK43" s="34">
        <f>RTM_IEX!H43</f>
        <v>134.08000000000001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5.6322000000000001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79.996423142269492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939.52275870618837</v>
      </c>
      <c r="P44" s="36">
        <v>117.9</v>
      </c>
      <c r="Q44" s="36">
        <v>38.22</v>
      </c>
      <c r="R44" s="38">
        <v>47.5</v>
      </c>
      <c r="S44" s="38">
        <v>0</v>
      </c>
      <c r="T44" s="37">
        <f>SUMPRODUCT(LTA!J44:AN44,LTA!J$101:AN$101,LTA!J$103:AN$103)</f>
        <v>276.13</v>
      </c>
      <c r="U44" s="37">
        <f>SUMPRODUCT(LTA!J44:AN44,LTA!J$102:AN$102,LTA!J$103:AN$103)</f>
        <v>70.62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0.87</v>
      </c>
      <c r="AB44" s="75">
        <f>-STOA!N44</f>
        <v>-198.57</v>
      </c>
      <c r="AC44">
        <f t="shared" si="0"/>
        <v>16.190300047220472</v>
      </c>
      <c r="AD44">
        <f t="shared" si="1"/>
        <v>1511.8203718012373</v>
      </c>
      <c r="AE44">
        <f>'IDT-1'!B44</f>
        <v>45</v>
      </c>
      <c r="AF44" s="24"/>
      <c r="AG44">
        <f t="shared" si="2"/>
        <v>1556.8203718012373</v>
      </c>
      <c r="AI44" s="34">
        <f>PXIL!H44</f>
        <v>0</v>
      </c>
      <c r="AJ44" s="34">
        <f>PXIL!N44</f>
        <v>0</v>
      </c>
      <c r="AK44" s="34">
        <f>RTM_IEX!H44</f>
        <v>150.47999999999999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5.6322000000000001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79.996423142269492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933.35944171191045</v>
      </c>
      <c r="P45" s="36">
        <v>117.9</v>
      </c>
      <c r="Q45" s="36">
        <v>38.22</v>
      </c>
      <c r="R45" s="38">
        <v>47.5</v>
      </c>
      <c r="S45" s="38">
        <v>0</v>
      </c>
      <c r="T45" s="37">
        <f>SUMPRODUCT(LTA!J45:AN45,LTA!J$101:AN$101,LTA!J$103:AN$103)</f>
        <v>276.89</v>
      </c>
      <c r="U45" s="37">
        <f>SUMPRODUCT(LTA!J45:AN45,LTA!J$102:AN$102,LTA!J$103:AN$103)</f>
        <v>70.84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0.87</v>
      </c>
      <c r="AB45" s="75">
        <f>-STOA!N45</f>
        <v>-198.57</v>
      </c>
      <c r="AC45">
        <f t="shared" si="0"/>
        <v>16.227736184468533</v>
      </c>
      <c r="AD45">
        <f t="shared" si="1"/>
        <v>1516.239618669711</v>
      </c>
      <c r="AE45">
        <f>'IDT-1'!B45</f>
        <v>9</v>
      </c>
      <c r="AF45" s="24"/>
      <c r="AG45">
        <f t="shared" si="2"/>
        <v>1525.239618669711</v>
      </c>
      <c r="AI45" s="34">
        <f>PXIL!H45</f>
        <v>0</v>
      </c>
      <c r="AJ45" s="34">
        <f>PXIL!N45</f>
        <v>0</v>
      </c>
      <c r="AK45" s="34">
        <f>RTM_IEX!H45</f>
        <v>160.12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5.6322000000000001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79.996423142269492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916.25405135996175</v>
      </c>
      <c r="P46" s="36">
        <v>117.9</v>
      </c>
      <c r="Q46" s="36">
        <v>38.22</v>
      </c>
      <c r="R46" s="38">
        <v>47.5</v>
      </c>
      <c r="S46" s="38">
        <v>0</v>
      </c>
      <c r="T46" s="37">
        <f>SUMPRODUCT(LTA!J46:AN46,LTA!J$101:AN$101,LTA!J$103:AN$103)</f>
        <v>297.61</v>
      </c>
      <c r="U46" s="37">
        <f>SUMPRODUCT(LTA!J46:AN46,LTA!J$102:AN$102,LTA!J$103:AN$103)</f>
        <v>71.48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0.87</v>
      </c>
      <c r="AB46" s="75">
        <f>-STOA!N46</f>
        <v>-198.57</v>
      </c>
      <c r="AC46">
        <f t="shared" si="0"/>
        <v>16.198626905512164</v>
      </c>
      <c r="AD46">
        <f t="shared" si="1"/>
        <v>1512.8033375967193</v>
      </c>
      <c r="AE46">
        <f>'IDT-1'!B46</f>
        <v>0</v>
      </c>
      <c r="AF46" s="24"/>
      <c r="AG46">
        <f t="shared" si="2"/>
        <v>1512.8033375967193</v>
      </c>
      <c r="AI46" s="34">
        <f>PXIL!H46</f>
        <v>0</v>
      </c>
      <c r="AJ46" s="34">
        <f>PXIL!N46</f>
        <v>0</v>
      </c>
      <c r="AK46" s="34">
        <f>RTM_IEX!H46</f>
        <v>152.4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5.6322000000000001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79.996116693364399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916.25367184557365</v>
      </c>
      <c r="P47" s="36">
        <v>117.9</v>
      </c>
      <c r="Q47" s="36">
        <v>38.22</v>
      </c>
      <c r="R47" s="38">
        <v>47.5</v>
      </c>
      <c r="S47" s="38">
        <v>0</v>
      </c>
      <c r="T47" s="37">
        <f>SUMPRODUCT(LTA!J47:AN47,LTA!J$101:AN$101,LTA!J$103:AN$103)</f>
        <v>300.5</v>
      </c>
      <c r="U47" s="37">
        <f>SUMPRODUCT(LTA!J47:AN47,LTA!J$102:AN$102,LTA!J$103:AN$103)</f>
        <v>72.239999999999995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0.87</v>
      </c>
      <c r="AB47" s="75">
        <f>-STOA!N47</f>
        <v>-198.57</v>
      </c>
      <c r="AC47">
        <f t="shared" si="0"/>
        <v>16.156453143420503</v>
      </c>
      <c r="AD47">
        <f t="shared" si="1"/>
        <v>1507.8248253955176</v>
      </c>
      <c r="AE47">
        <f>'IDT-1'!B47</f>
        <v>0</v>
      </c>
      <c r="AF47" s="24"/>
      <c r="AG47">
        <f t="shared" si="2"/>
        <v>1507.8248253955176</v>
      </c>
      <c r="AI47" s="34">
        <f>PXIL!H47</f>
        <v>0</v>
      </c>
      <c r="AJ47" s="34">
        <f>PXIL!N47</f>
        <v>0</v>
      </c>
      <c r="AK47" s="34">
        <f>RTM_IEX!H47</f>
        <v>143.72999999999999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5.6322000000000001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79.996116693364399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918.64128631294898</v>
      </c>
      <c r="P48" s="36">
        <v>117.9</v>
      </c>
      <c r="Q48" s="36">
        <v>38.22</v>
      </c>
      <c r="R48" s="38">
        <v>47.5</v>
      </c>
      <c r="S48" s="38">
        <v>0</v>
      </c>
      <c r="T48" s="37">
        <f>SUMPRODUCT(LTA!J48:AN48,LTA!J$101:AN$101,LTA!J$103:AN$103)</f>
        <v>320.82</v>
      </c>
      <c r="U48" s="37">
        <f>SUMPRODUCT(LTA!J48:AN48,LTA!J$102:AN$102,LTA!J$103:AN$103)</f>
        <v>73.61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0.87</v>
      </c>
      <c r="AB48" s="75">
        <f>-STOA!N48</f>
        <v>-198.57</v>
      </c>
      <c r="AC48">
        <f t="shared" si="0"/>
        <v>16.058825104946454</v>
      </c>
      <c r="AD48">
        <f t="shared" si="1"/>
        <v>1496.3000679013667</v>
      </c>
      <c r="AE48">
        <f>'IDT-1'!B48</f>
        <v>0</v>
      </c>
      <c r="AF48" s="24"/>
      <c r="AG48">
        <f t="shared" si="2"/>
        <v>1496.3000679013667</v>
      </c>
      <c r="AI48" s="34">
        <f>PXIL!H48</f>
        <v>0</v>
      </c>
      <c r="AJ48" s="34">
        <f>PXIL!N48</f>
        <v>0</v>
      </c>
      <c r="AK48" s="34">
        <f>RTM_IEX!H48</f>
        <v>108.03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5.6322000000000001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79.996116693364399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863.75688200096874</v>
      </c>
      <c r="P49" s="36">
        <v>117.9</v>
      </c>
      <c r="Q49" s="36">
        <v>38.425024192493794</v>
      </c>
      <c r="R49" s="38">
        <v>47.5</v>
      </c>
      <c r="S49" s="38">
        <v>0</v>
      </c>
      <c r="T49" s="37">
        <f>SUMPRODUCT(LTA!J49:AN49,LTA!J$101:AN$101,LTA!J$103:AN$103)</f>
        <v>336.34</v>
      </c>
      <c r="U49" s="37">
        <f>SUMPRODUCT(LTA!J49:AN49,LTA!J$102:AN$102,LTA!J$103:AN$103)</f>
        <v>63.429999999999993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0.87</v>
      </c>
      <c r="AB49" s="75">
        <f>-STOA!N49</f>
        <v>-198.57</v>
      </c>
      <c r="AC49">
        <f t="shared" si="0"/>
        <v>15.757858311942769</v>
      </c>
      <c r="AD49">
        <f t="shared" si="1"/>
        <v>1460.771654574884</v>
      </c>
      <c r="AE49">
        <f>'IDT-1'!B49</f>
        <v>0</v>
      </c>
      <c r="AF49" s="24"/>
      <c r="AG49">
        <f t="shared" si="2"/>
        <v>1460.771654574884</v>
      </c>
      <c r="AI49" s="34">
        <f>PXIL!H49</f>
        <v>0</v>
      </c>
      <c r="AJ49" s="34">
        <f>PXIL!N49</f>
        <v>0</v>
      </c>
      <c r="AK49" s="34">
        <f>RTM_IEX!H49</f>
        <v>121.54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5.6322000000000001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79.996116693364399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815.52685462665318</v>
      </c>
      <c r="P50" s="36">
        <v>117.9</v>
      </c>
      <c r="Q50" s="36">
        <v>38.425024192493794</v>
      </c>
      <c r="R50" s="38">
        <v>47.5</v>
      </c>
      <c r="S50" s="38">
        <v>0</v>
      </c>
      <c r="T50" s="37">
        <f>SUMPRODUCT(LTA!J50:AN50,LTA!J$101:AN$101,LTA!J$103:AN$103)</f>
        <v>352.92</v>
      </c>
      <c r="U50" s="37">
        <f>SUMPRODUCT(LTA!J50:AN50,LTA!J$102:AN$102,LTA!J$103:AN$103)</f>
        <v>62.43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0.87</v>
      </c>
      <c r="AB50" s="75">
        <f>-STOA!N50</f>
        <v>-198.57</v>
      </c>
      <c r="AC50">
        <f t="shared" si="0"/>
        <v>15.289138081998519</v>
      </c>
      <c r="AD50">
        <f t="shared" si="1"/>
        <v>1405.4403474305129</v>
      </c>
      <c r="AE50">
        <f>'IDT-1'!B50</f>
        <v>0</v>
      </c>
      <c r="AF50" s="24"/>
      <c r="AG50">
        <f t="shared" si="2"/>
        <v>1405.4403474305129</v>
      </c>
      <c r="AI50" s="34">
        <f>PXIL!H50</f>
        <v>0</v>
      </c>
      <c r="AJ50" s="34">
        <f>PXIL!N50</f>
        <v>0</v>
      </c>
      <c r="AK50" s="34">
        <f>RTM_IEX!H50</f>
        <v>98.39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5.6322000000000001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79.996116693364399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771.24770189126946</v>
      </c>
      <c r="P51" s="36">
        <v>117.9</v>
      </c>
      <c r="Q51" s="36">
        <v>38.58492770767613</v>
      </c>
      <c r="R51" s="38">
        <v>47.5</v>
      </c>
      <c r="S51" s="38">
        <v>0</v>
      </c>
      <c r="T51" s="37">
        <f>SUMPRODUCT(LTA!J51:AN51,LTA!J$101:AN$101,LTA!J$103:AN$103)</f>
        <v>405.57</v>
      </c>
      <c r="U51" s="37">
        <f>SUMPRODUCT(LTA!J51:AN51,LTA!J$102:AN$102,LTA!J$103:AN$103)</f>
        <v>62.37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0.87</v>
      </c>
      <c r="AB51" s="75">
        <f>-STOA!N51</f>
        <v>-198.57</v>
      </c>
      <c r="AC51">
        <f t="shared" si="0"/>
        <v>15.206320388548827</v>
      </c>
      <c r="AD51">
        <f t="shared" si="1"/>
        <v>1395.6639159037607</v>
      </c>
      <c r="AE51">
        <f>'IDT-1'!B51</f>
        <v>0</v>
      </c>
      <c r="AF51" s="24"/>
      <c r="AG51">
        <f t="shared" si="2"/>
        <v>1395.6639159037607</v>
      </c>
      <c r="AI51" s="34">
        <f>PXIL!H51</f>
        <v>0</v>
      </c>
      <c r="AJ51" s="34">
        <f>PXIL!N51</f>
        <v>0</v>
      </c>
      <c r="AK51" s="34">
        <f>RTM_IEX!H51</f>
        <v>80.06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5.6322000000000001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79.996116693364399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771.2477334171042</v>
      </c>
      <c r="P52" s="36">
        <v>117.9</v>
      </c>
      <c r="Q52" s="36">
        <v>38.58492770767613</v>
      </c>
      <c r="R52" s="38">
        <v>47.5</v>
      </c>
      <c r="S52" s="38">
        <v>0</v>
      </c>
      <c r="T52" s="37">
        <f>SUMPRODUCT(LTA!J52:AN52,LTA!J$101:AN$101,LTA!J$103:AN$103)</f>
        <v>415.15</v>
      </c>
      <c r="U52" s="37">
        <f>SUMPRODUCT(LTA!J52:AN52,LTA!J$102:AN$102,LTA!J$103:AN$103)</f>
        <v>62.44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0.87</v>
      </c>
      <c r="AB52" s="75">
        <f>-STOA!N52</f>
        <v>-198.57</v>
      </c>
      <c r="AC52">
        <f t="shared" si="0"/>
        <v>15.076708653365838</v>
      </c>
      <c r="AD52">
        <f t="shared" si="1"/>
        <v>1380.363559164779</v>
      </c>
      <c r="AE52">
        <f>'IDT-1'!B52</f>
        <v>0</v>
      </c>
      <c r="AF52" s="24"/>
      <c r="AG52">
        <f t="shared" si="2"/>
        <v>1380.363559164779</v>
      </c>
      <c r="AI52" s="34">
        <f>PXIL!H52</f>
        <v>0</v>
      </c>
      <c r="AJ52" s="34">
        <f>PXIL!N52</f>
        <v>0</v>
      </c>
      <c r="AK52" s="34">
        <f>RTM_IEX!H52</f>
        <v>54.98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5.6322000000000001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81.96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692.2474589973998</v>
      </c>
      <c r="P53" s="36">
        <v>117.9</v>
      </c>
      <c r="Q53" s="36">
        <v>38.21</v>
      </c>
      <c r="R53" s="38">
        <v>47.5</v>
      </c>
      <c r="S53" s="38">
        <v>0</v>
      </c>
      <c r="T53" s="37">
        <f>SUMPRODUCT(LTA!J53:AN53,LTA!J$101:AN$101,LTA!J$103:AN$103)</f>
        <v>447.44</v>
      </c>
      <c r="U53" s="37">
        <f>SUMPRODUCT(LTA!J53:AN53,LTA!J$102:AN$102,LTA!J$103:AN$103)</f>
        <v>72.09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0.87</v>
      </c>
      <c r="AB53" s="75">
        <f>-STOA!N53</f>
        <v>-198.57</v>
      </c>
      <c r="AC53">
        <f t="shared" si="0"/>
        <v>14.778749575271579</v>
      </c>
      <c r="AD53">
        <f t="shared" si="1"/>
        <v>1345.190199422128</v>
      </c>
      <c r="AE53">
        <f>'IDT-1'!B53</f>
        <v>0</v>
      </c>
      <c r="AF53" s="24"/>
      <c r="AG53">
        <f t="shared" si="2"/>
        <v>1345.190199422128</v>
      </c>
      <c r="AI53" s="34">
        <f>PXIL!H53</f>
        <v>0</v>
      </c>
      <c r="AJ53" s="34">
        <f>PXIL!N53</f>
        <v>0</v>
      </c>
      <c r="AK53" s="34">
        <f>RTM_IEX!H53</f>
        <v>54.98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5.6322000000000001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81.96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681.50482184697012</v>
      </c>
      <c r="P54" s="36">
        <v>117.9</v>
      </c>
      <c r="Q54" s="36">
        <v>38.22</v>
      </c>
      <c r="R54" s="38">
        <v>47.5</v>
      </c>
      <c r="S54" s="38">
        <v>0</v>
      </c>
      <c r="T54" s="37">
        <f>SUMPRODUCT(LTA!J54:AN54,LTA!J$101:AN$101,LTA!J$103:AN$103)</f>
        <v>449.59999999999997</v>
      </c>
      <c r="U54" s="37">
        <f>SUMPRODUCT(LTA!J54:AN54,LTA!J$102:AN$102,LTA!J$103:AN$103)</f>
        <v>71.2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0.87</v>
      </c>
      <c r="AB54" s="75">
        <f>-STOA!N54</f>
        <v>-198.57</v>
      </c>
      <c r="AC54">
        <f t="shared" si="0"/>
        <v>14.529163423207972</v>
      </c>
      <c r="AD54">
        <f t="shared" si="1"/>
        <v>1315.7271484237622</v>
      </c>
      <c r="AE54">
        <f>'IDT-1'!B54</f>
        <v>0</v>
      </c>
      <c r="AF54" s="24"/>
      <c r="AG54">
        <f t="shared" si="2"/>
        <v>1315.7271484237622</v>
      </c>
      <c r="AI54" s="34">
        <f>PXIL!H54</f>
        <v>0</v>
      </c>
      <c r="AJ54" s="34">
        <f>PXIL!N54</f>
        <v>0</v>
      </c>
      <c r="AK54" s="34">
        <f>RTM_IEX!H54</f>
        <v>34.729999999999997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5.6322000000000001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81.96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681.50505633936507</v>
      </c>
      <c r="P55" s="36">
        <v>117.9</v>
      </c>
      <c r="Q55" s="36">
        <v>14.470000000000002</v>
      </c>
      <c r="R55" s="38">
        <v>47.5</v>
      </c>
      <c r="S55" s="38">
        <v>0</v>
      </c>
      <c r="T55" s="37">
        <f>SUMPRODUCT(LTA!J55:AN55,LTA!J$101:AN$101,LTA!J$103:AN$103)</f>
        <v>537.64</v>
      </c>
      <c r="U55" s="37">
        <f>SUMPRODUCT(LTA!J55:AN55,LTA!J$102:AN$102,LTA!J$103:AN$103)</f>
        <v>70.289999999999992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0.87</v>
      </c>
      <c r="AB55" s="75">
        <f>-STOA!N55</f>
        <v>-198.57</v>
      </c>
      <c r="AC55">
        <f t="shared" si="0"/>
        <v>15.328921802786768</v>
      </c>
      <c r="AD55">
        <f t="shared" si="1"/>
        <v>1277.5776245365782</v>
      </c>
      <c r="AE55">
        <f>'IDT-1'!B55</f>
        <v>0</v>
      </c>
      <c r="AF55" s="24"/>
      <c r="AG55">
        <f t="shared" si="2"/>
        <v>1277.5776245365782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-66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5.6322000000000001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81.96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681.51105382774415</v>
      </c>
      <c r="P56" s="36">
        <v>117.9</v>
      </c>
      <c r="Q56" s="36">
        <v>14.47</v>
      </c>
      <c r="R56" s="38">
        <v>47.5</v>
      </c>
      <c r="S56" s="38">
        <v>0</v>
      </c>
      <c r="T56" s="37">
        <f>SUMPRODUCT(LTA!J56:AN56,LTA!J$101:AN$101,LTA!J$103:AN$103)</f>
        <v>540.53</v>
      </c>
      <c r="U56" s="37">
        <f>SUMPRODUCT(LTA!J56:AN56,LTA!J$102:AN$102,LTA!J$103:AN$103)</f>
        <v>69.55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0.87</v>
      </c>
      <c r="AB56" s="75">
        <f>-STOA!N56</f>
        <v>-198.57</v>
      </c>
      <c r="AC56">
        <f t="shared" si="0"/>
        <v>15.787532383383384</v>
      </c>
      <c r="AD56">
        <f t="shared" si="1"/>
        <v>1227.2750114443604</v>
      </c>
      <c r="AE56">
        <f>'IDT-1'!B56</f>
        <v>0</v>
      </c>
      <c r="AF56" s="24"/>
      <c r="AG56">
        <f t="shared" si="2"/>
        <v>1227.2750114443604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-118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5.6322000000000001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81.96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678.73234158480636</v>
      </c>
      <c r="P57" s="36">
        <v>57.87</v>
      </c>
      <c r="Q57" s="36">
        <v>14.47</v>
      </c>
      <c r="R57" s="38">
        <v>47.5</v>
      </c>
      <c r="S57" s="38">
        <v>0</v>
      </c>
      <c r="T57" s="37">
        <f>SUMPRODUCT(LTA!J57:AN57,LTA!J$101:AN$101,LTA!J$103:AN$103)</f>
        <v>553.68000000000006</v>
      </c>
      <c r="U57" s="37">
        <f>SUMPRODUCT(LTA!J57:AN57,LTA!J$102:AN$102,LTA!J$103:AN$103)</f>
        <v>63.199999999999996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0.87</v>
      </c>
      <c r="AB57" s="75">
        <f>-STOA!N57</f>
        <v>-198.57</v>
      </c>
      <c r="AC57">
        <f t="shared" si="0"/>
        <v>15.020568680171591</v>
      </c>
      <c r="AD57">
        <f t="shared" si="1"/>
        <v>1207.033262904635</v>
      </c>
      <c r="AE57">
        <f>'IDT-1'!B57</f>
        <v>0</v>
      </c>
      <c r="AF57" s="24"/>
      <c r="AG57">
        <f t="shared" si="2"/>
        <v>1207.033262904635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-83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5.6322000000000001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81.96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681.27753557077028</v>
      </c>
      <c r="P58" s="36">
        <v>57.87</v>
      </c>
      <c r="Q58" s="36">
        <v>14.47</v>
      </c>
      <c r="R58" s="38">
        <v>47.5</v>
      </c>
      <c r="S58" s="38">
        <v>0</v>
      </c>
      <c r="T58" s="37">
        <f>SUMPRODUCT(LTA!J58:AN58,LTA!J$101:AN$101,LTA!J$103:AN$103)</f>
        <v>552.99</v>
      </c>
      <c r="U58" s="37">
        <f>SUMPRODUCT(LTA!J58:AN58,LTA!J$102:AN$102,LTA!J$103:AN$103)</f>
        <v>61.929999999999993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0.87</v>
      </c>
      <c r="AB58" s="75">
        <f>-STOA!N58</f>
        <v>-198.57</v>
      </c>
      <c r="AC58">
        <f t="shared" si="0"/>
        <v>15.033955467378577</v>
      </c>
      <c r="AD58">
        <f t="shared" si="1"/>
        <v>1206.6050701033917</v>
      </c>
      <c r="AE58">
        <f>'IDT-1'!B58</f>
        <v>0</v>
      </c>
      <c r="AF58" s="24"/>
      <c r="AG58">
        <f t="shared" si="2"/>
        <v>1206.6050701033917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-84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5.6322000000000001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81.96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652.20449839435707</v>
      </c>
      <c r="P59" s="36">
        <v>57.88</v>
      </c>
      <c r="Q59" s="36">
        <v>14.47</v>
      </c>
      <c r="R59" s="38">
        <v>47.5</v>
      </c>
      <c r="S59" s="38">
        <v>0</v>
      </c>
      <c r="T59" s="37">
        <f>SUMPRODUCT(LTA!J59:AN59,LTA!J$101:AN$101,LTA!J$103:AN$103)</f>
        <v>540.33999999999992</v>
      </c>
      <c r="U59" s="37">
        <f>SUMPRODUCT(LTA!J59:AN59,LTA!J$102:AN$102,LTA!J$103:AN$103)</f>
        <v>47.72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0.87</v>
      </c>
      <c r="AB59" s="75">
        <f>-STOA!N59</f>
        <v>-198.57</v>
      </c>
      <c r="AC59">
        <f t="shared" si="0"/>
        <v>14.377836485149146</v>
      </c>
      <c r="AD59">
        <f t="shared" si="1"/>
        <v>1173.3381519092077</v>
      </c>
      <c r="AE59">
        <f>'IDT-1'!B59</f>
        <v>0</v>
      </c>
      <c r="AF59" s="24"/>
      <c r="AG59">
        <f t="shared" si="2"/>
        <v>1173.3381519092077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-62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5.6322000000000001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81.96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652.20449839435707</v>
      </c>
      <c r="P60" s="36">
        <v>57.88</v>
      </c>
      <c r="Q60" s="36">
        <v>14.47</v>
      </c>
      <c r="R60" s="38">
        <v>47.5</v>
      </c>
      <c r="S60" s="38">
        <v>0</v>
      </c>
      <c r="T60" s="37">
        <f>SUMPRODUCT(LTA!J60:AN60,LTA!J$101:AN$101,LTA!J$103:AN$103)</f>
        <v>538.5</v>
      </c>
      <c r="U60" s="37">
        <f>SUMPRODUCT(LTA!J60:AN60,LTA!J$102:AN$102,LTA!J$103:AN$103)</f>
        <v>47.08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0.87</v>
      </c>
      <c r="AB60" s="75">
        <f>-STOA!N60</f>
        <v>-198.57</v>
      </c>
      <c r="AC60">
        <f t="shared" si="0"/>
        <v>14.390889116048701</v>
      </c>
      <c r="AD60">
        <f t="shared" si="1"/>
        <v>1166.8450992783082</v>
      </c>
      <c r="AE60">
        <f>'IDT-1'!B60</f>
        <v>0</v>
      </c>
      <c r="AF60" s="24"/>
      <c r="AG60">
        <f t="shared" si="2"/>
        <v>1166.8450992783082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-66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5.6322000000000001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81.96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652.20449839435707</v>
      </c>
      <c r="P61" s="36">
        <v>57.88</v>
      </c>
      <c r="Q61" s="36">
        <v>14.465569503980403</v>
      </c>
      <c r="R61" s="38">
        <v>47.5</v>
      </c>
      <c r="S61" s="38">
        <v>0</v>
      </c>
      <c r="T61" s="37">
        <f>SUMPRODUCT(LTA!J61:AN61,LTA!J$101:AN$101,LTA!J$103:AN$103)</f>
        <v>514.62</v>
      </c>
      <c r="U61" s="37">
        <f>SUMPRODUCT(LTA!J61:AN61,LTA!J$102:AN$102,LTA!J$103:AN$103)</f>
        <v>46.519999999999996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0.87</v>
      </c>
      <c r="AB61" s="75">
        <f>-STOA!N61</f>
        <v>-198.57</v>
      </c>
      <c r="AC61">
        <f t="shared" si="0"/>
        <v>14.168613584432359</v>
      </c>
      <c r="AD61">
        <f t="shared" si="1"/>
        <v>1144.622944313905</v>
      </c>
      <c r="AE61">
        <f>'IDT-1'!B61</f>
        <v>0</v>
      </c>
      <c r="AF61" s="24"/>
      <c r="AG61">
        <f t="shared" si="2"/>
        <v>1144.622944313905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-64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5.6322000000000001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81.96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652.20449839435707</v>
      </c>
      <c r="P62" s="36">
        <v>57.88</v>
      </c>
      <c r="Q62" s="36">
        <v>14.465569503980403</v>
      </c>
      <c r="R62" s="38">
        <v>47.5</v>
      </c>
      <c r="S62" s="38">
        <v>0</v>
      </c>
      <c r="T62" s="37">
        <f>SUMPRODUCT(LTA!J62:AN62,LTA!J$101:AN$101,LTA!J$103:AN$103)</f>
        <v>488.85999999999996</v>
      </c>
      <c r="U62" s="37">
        <f>SUMPRODUCT(LTA!J62:AN62,LTA!J$102:AN$102,LTA!J$103:AN$103)</f>
        <v>46.91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0.87</v>
      </c>
      <c r="AB62" s="75">
        <f>-STOA!N62</f>
        <v>-198.57</v>
      </c>
      <c r="AC62">
        <f t="shared" si="0"/>
        <v>13.461987490039458</v>
      </c>
      <c r="AD62">
        <f t="shared" si="1"/>
        <v>1189.7495704082978</v>
      </c>
      <c r="AE62">
        <f>'IDT-1'!B62</f>
        <v>0</v>
      </c>
      <c r="AF62" s="24"/>
      <c r="AG62">
        <f t="shared" si="2"/>
        <v>1189.7495704082978</v>
      </c>
      <c r="AI62" s="34">
        <f>PXIL!H62</f>
        <v>0</v>
      </c>
      <c r="AJ62" s="34">
        <f>PXIL!N62</f>
        <v>0</v>
      </c>
      <c r="AK62" s="34">
        <f>RTM_IEX!H62</f>
        <v>5.79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5.6322000000000001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658.36692445824451</v>
      </c>
      <c r="P63" s="36">
        <v>57.87</v>
      </c>
      <c r="Q63" s="36">
        <v>9.15</v>
      </c>
      <c r="R63" s="38">
        <v>47.5</v>
      </c>
      <c r="S63" s="38">
        <v>0</v>
      </c>
      <c r="T63" s="37">
        <f>SUMPRODUCT(LTA!J63:AN63,LTA!J$101:AN$101,LTA!J$103:AN$103)</f>
        <v>427.62</v>
      </c>
      <c r="U63" s="37">
        <f>SUMPRODUCT(LTA!J63:AN63,LTA!J$102:AN$102,LTA!J$103:AN$103)</f>
        <v>48.510000000000005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0.68</v>
      </c>
      <c r="AB63" s="75">
        <f>-STOA!N63</f>
        <v>-198.57</v>
      </c>
      <c r="AC63">
        <f t="shared" si="0"/>
        <v>13.410940540436632</v>
      </c>
      <c r="AD63">
        <f t="shared" si="1"/>
        <v>1183.7235995480407</v>
      </c>
      <c r="AE63">
        <f>'IDT-1'!B63</f>
        <v>0</v>
      </c>
      <c r="AF63" s="24"/>
      <c r="AG63">
        <f t="shared" si="2"/>
        <v>1183.7235995480407</v>
      </c>
      <c r="AI63" s="34">
        <f>PXIL!H63</f>
        <v>0</v>
      </c>
      <c r="AJ63" s="34">
        <f>PXIL!N63</f>
        <v>0</v>
      </c>
      <c r="AK63" s="34">
        <f>RTM_IEX!H63</f>
        <v>56.91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5.6322000000000001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667.58475791782121</v>
      </c>
      <c r="P64" s="36">
        <v>57.87</v>
      </c>
      <c r="Q64" s="36">
        <v>14.47</v>
      </c>
      <c r="R64" s="38">
        <v>47.5</v>
      </c>
      <c r="S64" s="38">
        <v>0</v>
      </c>
      <c r="T64" s="37">
        <f>SUMPRODUCT(LTA!J64:AN64,LTA!J$101:AN$101,LTA!J$103:AN$103)</f>
        <v>404.24</v>
      </c>
      <c r="U64" s="37">
        <f>SUMPRODUCT(LTA!J64:AN64,LTA!J$102:AN$102,LTA!J$103:AN$103)</f>
        <v>48.68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0.68</v>
      </c>
      <c r="AB64" s="75">
        <f>-STOA!N64</f>
        <v>-198.57</v>
      </c>
      <c r="AC64">
        <f t="shared" si="0"/>
        <v>13.38673034149708</v>
      </c>
      <c r="AD64">
        <f t="shared" si="1"/>
        <v>1180.865643206557</v>
      </c>
      <c r="AE64">
        <f>'IDT-1'!B64</f>
        <v>0</v>
      </c>
      <c r="AF64" s="24"/>
      <c r="AG64">
        <f t="shared" si="2"/>
        <v>1180.865643206557</v>
      </c>
      <c r="AI64" s="34">
        <f>PXIL!H64</f>
        <v>0</v>
      </c>
      <c r="AJ64" s="34">
        <f>PXIL!N64</f>
        <v>0</v>
      </c>
      <c r="AK64" s="34">
        <f>RTM_IEX!H64</f>
        <v>62.7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5.6322000000000001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672.02837372284068</v>
      </c>
      <c r="P65" s="36">
        <v>57.87</v>
      </c>
      <c r="Q65" s="36">
        <v>14.47</v>
      </c>
      <c r="R65" s="38">
        <v>47.5</v>
      </c>
      <c r="S65" s="38">
        <v>0</v>
      </c>
      <c r="T65" s="37">
        <f>SUMPRODUCT(LTA!J65:AN65,LTA!J$101:AN$101,LTA!J$103:AN$103)</f>
        <v>385.96000000000004</v>
      </c>
      <c r="U65" s="37">
        <f>SUMPRODUCT(LTA!J65:AN65,LTA!J$102:AN$102,LTA!J$103:AN$103)</f>
        <v>70.739999999999995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0.68</v>
      </c>
      <c r="AB65" s="75">
        <f>-STOA!N65</f>
        <v>-198.57</v>
      </c>
      <c r="AC65">
        <f t="shared" si="0"/>
        <v>13.228924714259243</v>
      </c>
      <c r="AD65">
        <f t="shared" si="1"/>
        <v>1162.2370646388144</v>
      </c>
      <c r="AE65">
        <f>'IDT-1'!B65</f>
        <v>0</v>
      </c>
      <c r="AF65" s="24"/>
      <c r="AG65">
        <f t="shared" si="2"/>
        <v>1162.2370646388144</v>
      </c>
      <c r="AI65" s="34">
        <f>PXIL!H65</f>
        <v>0</v>
      </c>
      <c r="AJ65" s="34">
        <f>PXIL!N65</f>
        <v>0</v>
      </c>
      <c r="AK65" s="34">
        <f>RTM_IEX!H65</f>
        <v>35.69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5.6322000000000001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709.69814725326432</v>
      </c>
      <c r="P66" s="36">
        <v>86.81</v>
      </c>
      <c r="Q66" s="36">
        <v>14.47</v>
      </c>
      <c r="R66" s="38">
        <v>47.5</v>
      </c>
      <c r="S66" s="38">
        <v>0</v>
      </c>
      <c r="T66" s="37">
        <f>SUMPRODUCT(LTA!J66:AN66,LTA!J$101:AN$101,LTA!J$103:AN$103)</f>
        <v>349.38</v>
      </c>
      <c r="U66" s="37">
        <f>SUMPRODUCT(LTA!J66:AN66,LTA!J$102:AN$102,LTA!J$103:AN$103)</f>
        <v>71.86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0.68</v>
      </c>
      <c r="AB66" s="75">
        <f>-STOA!N66</f>
        <v>-198.57</v>
      </c>
      <c r="AC66">
        <f t="shared" si="0"/>
        <v>13.1907868119148</v>
      </c>
      <c r="AD66">
        <f t="shared" si="1"/>
        <v>1157.734976071582</v>
      </c>
      <c r="AE66">
        <f>'IDT-1'!B66</f>
        <v>0</v>
      </c>
      <c r="AF66" s="24"/>
      <c r="AG66">
        <f t="shared" si="2"/>
        <v>1157.734976071582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5.6322000000000001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81.96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717.61611905607015</v>
      </c>
      <c r="P67" s="36">
        <v>117.9</v>
      </c>
      <c r="Q67" s="36">
        <v>26.19</v>
      </c>
      <c r="R67" s="38">
        <v>47.5</v>
      </c>
      <c r="S67" s="38">
        <v>0</v>
      </c>
      <c r="T67" s="37">
        <f>SUMPRODUCT(LTA!J67:AN67,LTA!J$101:AN$101,LTA!J$103:AN$103)</f>
        <v>378.96999999999997</v>
      </c>
      <c r="U67" s="37">
        <f>SUMPRODUCT(LTA!J67:AN67,LTA!J$102:AN$102,LTA!J$103:AN$103)</f>
        <v>72.069999999999993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-198.57</v>
      </c>
      <c r="AC67">
        <f t="shared" si="0"/>
        <v>14.494682306855982</v>
      </c>
      <c r="AD67">
        <f t="shared" si="1"/>
        <v>1159.0129267492141</v>
      </c>
      <c r="AE67">
        <f>'IDT-1'!B67</f>
        <v>0</v>
      </c>
      <c r="AF67" s="24"/>
      <c r="AG67">
        <f t="shared" si="2"/>
        <v>1159.0129267492141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-76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5.6322000000000001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81.96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742.08985898472974</v>
      </c>
      <c r="P68" s="36">
        <v>117.9</v>
      </c>
      <c r="Q68" s="36">
        <v>39.619999999999997</v>
      </c>
      <c r="R68" s="38">
        <v>47.5</v>
      </c>
      <c r="S68" s="38">
        <v>0</v>
      </c>
      <c r="T68" s="37">
        <f>SUMPRODUCT(LTA!J68:AN68,LTA!J$101:AN$101,LTA!J$103:AN$103)</f>
        <v>339.62</v>
      </c>
      <c r="U68" s="37">
        <f>SUMPRODUCT(LTA!J68:AN68,LTA!J$102:AN$102,LTA!J$103:AN$103)</f>
        <v>71.69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-198.57</v>
      </c>
      <c r="AC68">
        <f t="shared" ref="AC68:AC98" si="3">SUMIF(B68:AB68,"&gt;0")*$AC$2-SUMIF(B68:AB68,"&lt;0")*($AC$2/(1-$AC$2))+SUMIF(AI68:AR68,"&gt;0")*$AC$2-SUMIF(AI68:AR68,"&lt;0")*($AC$2/(1-$AC$2))</f>
        <v>14.386158987282943</v>
      </c>
      <c r="AD68">
        <f t="shared" ref="AD68:AD98" si="4">SUM(B68:AB68,AI68:AT68)-AC68</f>
        <v>1168.2951899974471</v>
      </c>
      <c r="AE68">
        <f>'IDT-1'!B68</f>
        <v>0</v>
      </c>
      <c r="AF68" s="24"/>
      <c r="AG68">
        <f t="shared" ref="AG68:AG98" si="5">SUM(AD68:AF68)</f>
        <v>1168.2951899974471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-65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5.6322000000000001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81.96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753.55299723158237</v>
      </c>
      <c r="P69" s="36">
        <v>117.9</v>
      </c>
      <c r="Q69" s="36">
        <v>24.76</v>
      </c>
      <c r="R69" s="38">
        <v>47.5</v>
      </c>
      <c r="S69" s="38">
        <v>0</v>
      </c>
      <c r="T69" s="37">
        <f>SUMPRODUCT(LTA!J69:AN69,LTA!J$101:AN$101,LTA!J$103:AN$103)</f>
        <v>262.13</v>
      </c>
      <c r="U69" s="37">
        <f>SUMPRODUCT(LTA!J69:AN69,LTA!J$102:AN$102,LTA!J$103:AN$103)</f>
        <v>71.66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-198.57</v>
      </c>
      <c r="AC69">
        <f t="shared" si="3"/>
        <v>13.326016096438719</v>
      </c>
      <c r="AD69">
        <f t="shared" si="4"/>
        <v>1173.6984711351438</v>
      </c>
      <c r="AE69">
        <f>'IDT-1'!B69</f>
        <v>0</v>
      </c>
      <c r="AF69" s="24"/>
      <c r="AG69">
        <f t="shared" si="5"/>
        <v>1173.6984711351438</v>
      </c>
      <c r="AI69" s="34">
        <f>PXIL!H69</f>
        <v>0</v>
      </c>
      <c r="AJ69" s="34">
        <f>PXIL!N69</f>
        <v>0</v>
      </c>
      <c r="AK69" s="34">
        <f>RTM_IEX!H69</f>
        <v>20.260000000000002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5.6322000000000001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79.999999999999986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792.40171903459725</v>
      </c>
      <c r="P70" s="36">
        <v>117.9</v>
      </c>
      <c r="Q70" s="36">
        <v>37.47</v>
      </c>
      <c r="R70" s="38">
        <v>47.5</v>
      </c>
      <c r="S70" s="38">
        <v>0</v>
      </c>
      <c r="T70" s="37">
        <f>SUMPRODUCT(LTA!J70:AN70,LTA!J$101:AN$101,LTA!J$103:AN$103)</f>
        <v>224.92</v>
      </c>
      <c r="U70" s="37">
        <f>SUMPRODUCT(LTA!J70:AN70,LTA!J$102:AN$102,LTA!J$103:AN$103)</f>
        <v>71.789999999999992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-198.57</v>
      </c>
      <c r="AC70">
        <f t="shared" si="3"/>
        <v>13.431173359584042</v>
      </c>
      <c r="AD70">
        <f t="shared" si="4"/>
        <v>1186.1120356750132</v>
      </c>
      <c r="AE70">
        <f>'IDT-1'!B70</f>
        <v>0</v>
      </c>
      <c r="AF70" s="24"/>
      <c r="AG70">
        <f t="shared" si="5"/>
        <v>1186.1120356750132</v>
      </c>
      <c r="AI70" s="34">
        <f>PXIL!H70</f>
        <v>0</v>
      </c>
      <c r="AJ70" s="34">
        <f>PXIL!N70</f>
        <v>0</v>
      </c>
      <c r="AK70" s="34">
        <f>RTM_IEX!H70</f>
        <v>20.260000000000002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5.6322000000000001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81.96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879.04069532658229</v>
      </c>
      <c r="P71" s="36">
        <v>117.9</v>
      </c>
      <c r="Q71" s="36">
        <v>38.22</v>
      </c>
      <c r="R71" s="38">
        <v>30.87</v>
      </c>
      <c r="S71" s="38">
        <v>0</v>
      </c>
      <c r="T71" s="37">
        <f>SUMPRODUCT(LTA!J71:AN71,LTA!J$101:AN$101,LTA!J$103:AN$103)</f>
        <v>182.57</v>
      </c>
      <c r="U71" s="37">
        <f>SUMPRODUCT(LTA!J71:AN71,LTA!J$102:AN$102,LTA!J$103:AN$103)</f>
        <v>79.69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-198.57</v>
      </c>
      <c r="AC71">
        <f t="shared" si="3"/>
        <v>13.671572760436716</v>
      </c>
      <c r="AD71">
        <f t="shared" si="4"/>
        <v>1214.4906125661455</v>
      </c>
      <c r="AE71">
        <f>'IDT-1'!B71</f>
        <v>0</v>
      </c>
      <c r="AF71" s="24"/>
      <c r="AG71">
        <f t="shared" si="5"/>
        <v>1214.4906125661455</v>
      </c>
      <c r="AI71" s="34">
        <f>PXIL!H71</f>
        <v>0</v>
      </c>
      <c r="AJ71" s="34">
        <f>PXIL!N71</f>
        <v>0</v>
      </c>
      <c r="AK71" s="34">
        <f>RTM_IEX!H71</f>
        <v>10.61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5.6322000000000001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81.96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964.62210419735334</v>
      </c>
      <c r="P72" s="36">
        <v>117.9</v>
      </c>
      <c r="Q72" s="36">
        <v>39.619999999999997</v>
      </c>
      <c r="R72" s="38">
        <v>14.42</v>
      </c>
      <c r="S72" s="38">
        <v>0</v>
      </c>
      <c r="T72" s="37">
        <f>SUMPRODUCT(LTA!J72:AN72,LTA!J$101:AN$101,LTA!J$103:AN$103)</f>
        <v>142.74</v>
      </c>
      <c r="U72" s="37">
        <f>SUMPRODUCT(LTA!J72:AN72,LTA!J$102:AN$102,LTA!J$103:AN$103)</f>
        <v>80.14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-198.57</v>
      </c>
      <c r="AC72">
        <f t="shared" si="3"/>
        <v>13.925180594951195</v>
      </c>
      <c r="AD72">
        <f t="shared" si="4"/>
        <v>1244.4284136024025</v>
      </c>
      <c r="AE72">
        <f>'IDT-1'!B72</f>
        <v>0</v>
      </c>
      <c r="AF72" s="24"/>
      <c r="AG72">
        <f t="shared" si="5"/>
        <v>1244.4284136024025</v>
      </c>
      <c r="AI72" s="34">
        <f>PXIL!H72</f>
        <v>0</v>
      </c>
      <c r="AJ72" s="34">
        <f>PXIL!N72</f>
        <v>0</v>
      </c>
      <c r="AK72" s="34">
        <f>RTM_IEX!H72</f>
        <v>9.65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5.6322000000000001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81.96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1096.5122571265306</v>
      </c>
      <c r="P73" s="36">
        <v>117.9</v>
      </c>
      <c r="Q73" s="36">
        <v>38.214382716049379</v>
      </c>
      <c r="R73" s="38">
        <v>5.2999999999999989</v>
      </c>
      <c r="S73" s="38">
        <v>0</v>
      </c>
      <c r="T73" s="37">
        <f>SUMPRODUCT(LTA!J73:AN73,LTA!J$101:AN$101,LTA!J$103:AN$103)</f>
        <v>111.86</v>
      </c>
      <c r="U73" s="37">
        <f>SUMPRODUCT(LTA!J73:AN73,LTA!J$102:AN$102,LTA!J$103:AN$103)</f>
        <v>81.53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-198.57</v>
      </c>
      <c r="AC73">
        <f t="shared" si="3"/>
        <v>15.208847735113331</v>
      </c>
      <c r="AD73">
        <f t="shared" si="4"/>
        <v>1255.3692821074667</v>
      </c>
      <c r="AE73">
        <f>'IDT-1'!B73</f>
        <v>0</v>
      </c>
      <c r="AF73" s="24"/>
      <c r="AG73">
        <f t="shared" si="5"/>
        <v>1255.3692821074667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-70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5.6322000000000001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81.96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1131.4216577455034</v>
      </c>
      <c r="P74" s="36">
        <v>117.9</v>
      </c>
      <c r="Q74" s="36">
        <v>29.88</v>
      </c>
      <c r="R74" s="38">
        <v>1.29</v>
      </c>
      <c r="S74" s="38">
        <v>0</v>
      </c>
      <c r="T74" s="37">
        <f>SUMPRODUCT(LTA!J74:AN74,LTA!J$101:AN$101,LTA!J$103:AN$103)</f>
        <v>77.19</v>
      </c>
      <c r="U74" s="37">
        <f>SUMPRODUCT(LTA!J74:AN74,LTA!J$102:AN$102,LTA!J$103:AN$103)</f>
        <v>83.09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-198.57</v>
      </c>
      <c r="AC74">
        <f t="shared" si="3"/>
        <v>14.942375573275218</v>
      </c>
      <c r="AD74">
        <f t="shared" si="4"/>
        <v>1266.0907721722283</v>
      </c>
      <c r="AE74">
        <f>'IDT-1'!B74</f>
        <v>6</v>
      </c>
      <c r="AF74" s="24"/>
      <c r="AG74">
        <f t="shared" si="5"/>
        <v>1272.0907721722283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-49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81.96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1129.8986470390482</v>
      </c>
      <c r="P75" s="36">
        <v>117.9</v>
      </c>
      <c r="Q75" s="36">
        <v>38.22</v>
      </c>
      <c r="R75" s="38">
        <v>0</v>
      </c>
      <c r="S75" s="38">
        <v>0</v>
      </c>
      <c r="T75" s="37">
        <f>SUMPRODUCT(LTA!J75:AN75,LTA!J$101:AN$101,LTA!J$103:AN$103)</f>
        <v>51.08</v>
      </c>
      <c r="U75" s="37">
        <f>SUMPRODUCT(LTA!J75:AN75,LTA!J$102:AN$102,LTA!J$103:AN$103)</f>
        <v>83.85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100.32</v>
      </c>
      <c r="Z75" s="34">
        <f>IEX!N75</f>
        <v>0</v>
      </c>
      <c r="AA75" s="75">
        <f>STOA!H75</f>
        <v>0.53</v>
      </c>
      <c r="AB75" s="75">
        <f>-STOA!N75</f>
        <v>-237.98</v>
      </c>
      <c r="AC75">
        <f t="shared" si="3"/>
        <v>15.537581979218363</v>
      </c>
      <c r="AD75">
        <f t="shared" si="4"/>
        <v>1355.8649450598296</v>
      </c>
      <c r="AE75">
        <f>'IDT-1'!B75</f>
        <v>1</v>
      </c>
      <c r="AF75" s="24"/>
      <c r="AG75">
        <f t="shared" si="5"/>
        <v>1356.8649450598296</v>
      </c>
      <c r="AI75" s="34">
        <f>PXIL!H75</f>
        <v>0</v>
      </c>
      <c r="AJ75" s="34">
        <f>PXIL!N75</f>
        <v>0</v>
      </c>
      <c r="AK75" s="34">
        <f>RTM_IEX!H75</f>
        <v>5.79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79.996358007830281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1133.2674529293054</v>
      </c>
      <c r="P76" s="36">
        <v>117.9</v>
      </c>
      <c r="Q76" s="36">
        <v>38.22</v>
      </c>
      <c r="R76" s="38">
        <v>0</v>
      </c>
      <c r="S76" s="38">
        <v>0</v>
      </c>
      <c r="T76" s="37">
        <f>SUMPRODUCT(LTA!J76:AN76,LTA!J$101:AN$101,LTA!J$103:AN$103)</f>
        <v>33.120000000000005</v>
      </c>
      <c r="U76" s="37">
        <f>SUMPRODUCT(LTA!J76:AN76,LTA!J$102:AN$102,LTA!J$103:AN$103)</f>
        <v>85.27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115.03</v>
      </c>
      <c r="Z76" s="34">
        <f>IEX!N76</f>
        <v>0</v>
      </c>
      <c r="AA76" s="75">
        <f>STOA!H76</f>
        <v>0.53</v>
      </c>
      <c r="AB76" s="75">
        <f>-STOA!N76</f>
        <v>-237.98</v>
      </c>
      <c r="AC76">
        <f t="shared" si="3"/>
        <v>15.801385355962298</v>
      </c>
      <c r="AD76">
        <f t="shared" si="4"/>
        <v>1387.0063055811734</v>
      </c>
      <c r="AE76">
        <f>'IDT-1'!B76</f>
        <v>5</v>
      </c>
      <c r="AF76" s="24"/>
      <c r="AG76">
        <f t="shared" si="5"/>
        <v>1392.0063055811734</v>
      </c>
      <c r="AI76" s="34">
        <f>PXIL!H76</f>
        <v>0</v>
      </c>
      <c r="AJ76" s="34">
        <f>PXIL!N76</f>
        <v>0</v>
      </c>
      <c r="AK76" s="34">
        <f>RTM_IEX!H76</f>
        <v>37.619999999999997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79.996573142000429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1121.8357130465592</v>
      </c>
      <c r="P77" s="36">
        <v>117.9</v>
      </c>
      <c r="Q77" s="36">
        <v>38.22</v>
      </c>
      <c r="R77" s="38">
        <v>0</v>
      </c>
      <c r="S77" s="38">
        <v>0</v>
      </c>
      <c r="T77" s="37">
        <f>SUMPRODUCT(LTA!J77:AN77,LTA!J$101:AN$101,LTA!J$103:AN$103)</f>
        <v>32.729999999999997</v>
      </c>
      <c r="U77" s="37">
        <f>SUMPRODUCT(LTA!J77:AN77,LTA!J$102:AN$102,LTA!J$103:AN$103)</f>
        <v>86.990000000000009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210.28</v>
      </c>
      <c r="Z77" s="34">
        <f>IEX!N77</f>
        <v>0</v>
      </c>
      <c r="AA77" s="75">
        <f>STOA!H77</f>
        <v>0.53</v>
      </c>
      <c r="AB77" s="75">
        <f>-STOA!N77</f>
        <v>-237.98</v>
      </c>
      <c r="AC77">
        <f t="shared" si="3"/>
        <v>16.233048548074258</v>
      </c>
      <c r="AD77">
        <f t="shared" si="4"/>
        <v>1437.9631176404853</v>
      </c>
      <c r="AE77">
        <f>'IDT-1'!B77</f>
        <v>0</v>
      </c>
      <c r="AF77" s="24"/>
      <c r="AG77">
        <f t="shared" si="5"/>
        <v>1437.9631176404853</v>
      </c>
      <c r="AI77" s="34">
        <f>PXIL!H77</f>
        <v>0</v>
      </c>
      <c r="AJ77" s="34">
        <f>PXIL!N77</f>
        <v>0</v>
      </c>
      <c r="AK77" s="34">
        <f>RTM_IEX!H77</f>
        <v>3.86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79.996573142000429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1099.8388447780412</v>
      </c>
      <c r="P78" s="36">
        <v>117.9</v>
      </c>
      <c r="Q78" s="36">
        <v>38.22</v>
      </c>
      <c r="R78" s="38">
        <v>0</v>
      </c>
      <c r="S78" s="38">
        <v>0</v>
      </c>
      <c r="T78" s="37">
        <f>SUMPRODUCT(LTA!J78:AN78,LTA!J$101:AN$101,LTA!J$103:AN$103)</f>
        <v>32.67</v>
      </c>
      <c r="U78" s="37">
        <f>SUMPRODUCT(LTA!J78:AN78,LTA!J$102:AN$102,LTA!J$103:AN$103)</f>
        <v>88.07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153.63999999999999</v>
      </c>
      <c r="Z78" s="34">
        <f>IEX!N78</f>
        <v>0</v>
      </c>
      <c r="AA78" s="75">
        <f>STOA!H78</f>
        <v>0.53</v>
      </c>
      <c r="AB78" s="75">
        <f>-STOA!N78</f>
        <v>-237.98</v>
      </c>
      <c r="AC78">
        <f t="shared" si="3"/>
        <v>15.653978854618709</v>
      </c>
      <c r="AD78">
        <f t="shared" si="4"/>
        <v>1369.6053190654227</v>
      </c>
      <c r="AE78">
        <f>'IDT-1'!B78</f>
        <v>75.897999999999996</v>
      </c>
      <c r="AF78" s="24"/>
      <c r="AG78">
        <f t="shared" si="5"/>
        <v>1445.5033190654226</v>
      </c>
      <c r="AI78" s="34">
        <f>PXIL!H78</f>
        <v>0</v>
      </c>
      <c r="AJ78" s="34">
        <f>PXIL!N78</f>
        <v>0</v>
      </c>
      <c r="AK78" s="34">
        <f>RTM_IEX!H78</f>
        <v>12.54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79.996573142000429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1012.0676798463198</v>
      </c>
      <c r="P79" s="36">
        <v>117.9</v>
      </c>
      <c r="Q79" s="36">
        <v>38.22</v>
      </c>
      <c r="R79" s="38">
        <v>0</v>
      </c>
      <c r="S79" s="38">
        <v>0</v>
      </c>
      <c r="T79" s="37">
        <f>SUMPRODUCT(LTA!J79:AN79,LTA!J$101:AN$101,LTA!J$103:AN$103)</f>
        <v>54.67</v>
      </c>
      <c r="U79" s="37">
        <f>SUMPRODUCT(LTA!J79:AN79,LTA!J$102:AN$102,LTA!J$103:AN$103)</f>
        <v>103.85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274.45999999999998</v>
      </c>
      <c r="Z79" s="34">
        <f>IEX!N79</f>
        <v>0</v>
      </c>
      <c r="AA79" s="75">
        <f>STOA!H79</f>
        <v>0.63</v>
      </c>
      <c r="AB79" s="75">
        <f>-STOA!N79</f>
        <v>-237.98</v>
      </c>
      <c r="AC79">
        <f t="shared" si="3"/>
        <v>16.144445069192251</v>
      </c>
      <c r="AD79">
        <f t="shared" si="4"/>
        <v>1427.5036879191282</v>
      </c>
      <c r="AE79">
        <f>'IDT-1'!B79</f>
        <v>34.148000000000003</v>
      </c>
      <c r="AF79" s="24"/>
      <c r="AG79">
        <f t="shared" si="5"/>
        <v>1461.6516879191281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79.996573142000429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982.34202723329497</v>
      </c>
      <c r="P80" s="36">
        <v>117.9</v>
      </c>
      <c r="Q80" s="36">
        <v>38.22</v>
      </c>
      <c r="R80" s="38">
        <v>0</v>
      </c>
      <c r="S80" s="38">
        <v>0</v>
      </c>
      <c r="T80" s="37">
        <f>SUMPRODUCT(LTA!J80:AN80,LTA!J$101:AN$101,LTA!J$103:AN$103)</f>
        <v>56.66</v>
      </c>
      <c r="U80" s="37">
        <f>SUMPRODUCT(LTA!J80:AN80,LTA!J$102:AN$102,LTA!J$103:AN$103)</f>
        <v>105.53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313.11</v>
      </c>
      <c r="Z80" s="34">
        <f>IEX!N80</f>
        <v>0</v>
      </c>
      <c r="AA80" s="75">
        <f>STOA!H80</f>
        <v>0.63</v>
      </c>
      <c r="AB80" s="75">
        <f>-STOA!N80</f>
        <v>-237.98</v>
      </c>
      <c r="AC80">
        <f t="shared" si="3"/>
        <v>16.25023758724284</v>
      </c>
      <c r="AD80">
        <f t="shared" si="4"/>
        <v>1439.9922427880529</v>
      </c>
      <c r="AE80">
        <f>'IDT-1'!B80</f>
        <v>0</v>
      </c>
      <c r="AF80" s="24"/>
      <c r="AG80">
        <f t="shared" si="5"/>
        <v>1439.9922427880529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79.996573142000429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966.82839029710078</v>
      </c>
      <c r="P81" s="36">
        <v>117.9</v>
      </c>
      <c r="Q81" s="36">
        <v>38.570000000000007</v>
      </c>
      <c r="R81" s="38">
        <v>0</v>
      </c>
      <c r="S81" s="38">
        <v>0</v>
      </c>
      <c r="T81" s="37">
        <f>SUMPRODUCT(LTA!J81:AN81,LTA!J$101:AN$101,LTA!J$103:AN$103)</f>
        <v>67.34</v>
      </c>
      <c r="U81" s="37">
        <f>SUMPRODUCT(LTA!J81:AN81,LTA!J$102:AN$102,LTA!J$103:AN$103)</f>
        <v>109.17999999999999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187.62</v>
      </c>
      <c r="Z81" s="34">
        <f>IEX!N81</f>
        <v>0</v>
      </c>
      <c r="AA81" s="75">
        <f>STOA!H81</f>
        <v>0.63</v>
      </c>
      <c r="AB81" s="75">
        <f>-STOA!N81</f>
        <v>-237.98</v>
      </c>
      <c r="AC81">
        <f t="shared" si="3"/>
        <v>16.888804923223258</v>
      </c>
      <c r="AD81">
        <f t="shared" si="4"/>
        <v>1414.9500385158781</v>
      </c>
      <c r="AE81">
        <f>'IDT-1'!B81</f>
        <v>0</v>
      </c>
      <c r="AF81" s="24"/>
      <c r="AG81">
        <f t="shared" si="5"/>
        <v>1414.9500385158781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-50</v>
      </c>
      <c r="AM81" s="34">
        <f>RTM_PXI!H81</f>
        <v>0</v>
      </c>
      <c r="AN81" s="34">
        <f>RTM_PXI!N81</f>
        <v>0</v>
      </c>
      <c r="AO81" s="148">
        <f>GDAM_IEX!H81</f>
        <v>151.91999999999999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80.5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956.41345647612548</v>
      </c>
      <c r="P82" s="36">
        <v>117.9</v>
      </c>
      <c r="Q82" s="36">
        <v>38.570000000000007</v>
      </c>
      <c r="R82" s="38">
        <v>0</v>
      </c>
      <c r="S82" s="38">
        <v>0</v>
      </c>
      <c r="T82" s="37">
        <f>SUMPRODUCT(LTA!J82:AN82,LTA!J$101:AN$101,LTA!J$103:AN$103)</f>
        <v>69.67</v>
      </c>
      <c r="U82" s="37">
        <f>SUMPRODUCT(LTA!J82:AN82,LTA!J$102:AN$102,LTA!J$103:AN$103)</f>
        <v>111.38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0.63</v>
      </c>
      <c r="AB82" s="75">
        <f>-STOA!N82</f>
        <v>-237.98</v>
      </c>
      <c r="AC82">
        <f t="shared" si="3"/>
        <v>16.432948898860932</v>
      </c>
      <c r="AD82">
        <f t="shared" si="4"/>
        <v>1391.2643875772644</v>
      </c>
      <c r="AE82">
        <f>'IDT-1'!B82</f>
        <v>0</v>
      </c>
      <c r="AF82" s="24"/>
      <c r="AG82">
        <f t="shared" si="5"/>
        <v>1391.2643875772644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-35</v>
      </c>
      <c r="AM82" s="34">
        <f>RTM_PXI!H82</f>
        <v>0</v>
      </c>
      <c r="AN82" s="34">
        <f>RTM_PXI!N82</f>
        <v>0</v>
      </c>
      <c r="AO82" s="148">
        <f>GDAM_IEX!H82</f>
        <v>305.77999999999997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80.5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955.98692095333024</v>
      </c>
      <c r="P83" s="36">
        <v>117.9</v>
      </c>
      <c r="Q83" s="36">
        <v>39.619999999999997</v>
      </c>
      <c r="R83" s="38">
        <v>0</v>
      </c>
      <c r="S83" s="38">
        <v>0</v>
      </c>
      <c r="T83" s="37">
        <f>SUMPRODUCT(LTA!J83:AN83,LTA!J$101:AN$101,LTA!J$103:AN$103)</f>
        <v>73.67</v>
      </c>
      <c r="U83" s="37">
        <f>SUMPRODUCT(LTA!J83:AN83,LTA!J$102:AN$102,LTA!J$103:AN$103)</f>
        <v>121.25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184.23</v>
      </c>
      <c r="Z83" s="34">
        <f>IEX!N83</f>
        <v>0</v>
      </c>
      <c r="AA83" s="75">
        <f>STOA!H83</f>
        <v>0.63</v>
      </c>
      <c r="AB83" s="75">
        <f>-STOA!N83</f>
        <v>-237.98</v>
      </c>
      <c r="AC83">
        <f t="shared" si="3"/>
        <v>15.474375896395228</v>
      </c>
      <c r="AD83">
        <f t="shared" si="4"/>
        <v>1292.1664250569352</v>
      </c>
      <c r="AE83">
        <f>'IDT-1'!B83</f>
        <v>81</v>
      </c>
      <c r="AF83" s="24"/>
      <c r="AG83">
        <f t="shared" si="5"/>
        <v>1373.1664250569352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-28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80.5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955.9869766664624</v>
      </c>
      <c r="P84" s="36">
        <v>117.9</v>
      </c>
      <c r="Q84" s="36">
        <v>38.22</v>
      </c>
      <c r="R84" s="38">
        <v>0</v>
      </c>
      <c r="S84" s="38">
        <v>0</v>
      </c>
      <c r="T84" s="37">
        <f>SUMPRODUCT(LTA!J84:AN84,LTA!J$101:AN$101,LTA!J$103:AN$103)</f>
        <v>74.33</v>
      </c>
      <c r="U84" s="37">
        <f>SUMPRODUCT(LTA!J84:AN84,LTA!J$102:AN$102,LTA!J$103:AN$103)</f>
        <v>122.41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82.95</v>
      </c>
      <c r="Z84" s="34">
        <f>IEX!N84</f>
        <v>0</v>
      </c>
      <c r="AA84" s="75">
        <f>STOA!H84</f>
        <v>0.63</v>
      </c>
      <c r="AB84" s="75">
        <f>-STOA!N84</f>
        <v>-237.98</v>
      </c>
      <c r="AC84">
        <f t="shared" si="3"/>
        <v>15.275380364385539</v>
      </c>
      <c r="AD84">
        <f t="shared" si="4"/>
        <v>1268.6754763020772</v>
      </c>
      <c r="AE84">
        <f>'IDT-1'!B84</f>
        <v>86</v>
      </c>
      <c r="AF84" s="24"/>
      <c r="AG84">
        <f t="shared" si="5"/>
        <v>1354.6754763020772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-28</v>
      </c>
      <c r="AM84" s="34">
        <f>RTM_PXI!H84</f>
        <v>0</v>
      </c>
      <c r="AN84" s="34">
        <f>RTM_PXI!N84</f>
        <v>0</v>
      </c>
      <c r="AO84" s="148">
        <f>GDAM_IEX!H84</f>
        <v>77.17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82.596192320103256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956.70432957120067</v>
      </c>
      <c r="P85" s="36">
        <v>119</v>
      </c>
      <c r="Q85" s="36">
        <v>38.22</v>
      </c>
      <c r="R85" s="38">
        <v>0</v>
      </c>
      <c r="S85" s="38">
        <v>0</v>
      </c>
      <c r="T85" s="37">
        <f>SUMPRODUCT(LTA!J85:AN85,LTA!J$101:AN$101,LTA!J$103:AN$103)</f>
        <v>92.33</v>
      </c>
      <c r="U85" s="37">
        <f>SUMPRODUCT(LTA!J85:AN85,LTA!J$102:AN$102,LTA!J$103:AN$103)</f>
        <v>125.64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129.25</v>
      </c>
      <c r="Z85" s="34">
        <f>IEX!N85</f>
        <v>0</v>
      </c>
      <c r="AA85" s="75">
        <f>STOA!H85</f>
        <v>0.63</v>
      </c>
      <c r="AB85" s="75">
        <f>-STOA!N85</f>
        <v>-237.98</v>
      </c>
      <c r="AC85">
        <f t="shared" si="3"/>
        <v>15.345874352422653</v>
      </c>
      <c r="AD85">
        <f>SUM(B85:AB85,AI85:AT85)-AC85</f>
        <v>1248.8785275388814</v>
      </c>
      <c r="AE85">
        <f>'IDT-1'!B85</f>
        <v>101</v>
      </c>
      <c r="AF85" s="24"/>
      <c r="AG85">
        <f t="shared" si="5"/>
        <v>1349.8785275388814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-42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82.596192320103256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948.818347371806</v>
      </c>
      <c r="P86" s="36">
        <v>119</v>
      </c>
      <c r="Q86" s="36">
        <v>38.22</v>
      </c>
      <c r="R86" s="38">
        <v>0</v>
      </c>
      <c r="S86" s="38">
        <v>0</v>
      </c>
      <c r="T86" s="37">
        <f>SUMPRODUCT(LTA!J86:AN86,LTA!J$101:AN$101,LTA!J$103:AN$103)</f>
        <v>93.99</v>
      </c>
      <c r="U86" s="37">
        <f>SUMPRODUCT(LTA!J86:AN86,LTA!J$102:AN$102,LTA!J$103:AN$103)</f>
        <v>127.24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109.97</v>
      </c>
      <c r="Z86" s="34">
        <f>IEX!N86</f>
        <v>0</v>
      </c>
      <c r="AA86" s="75">
        <f>STOA!H86</f>
        <v>0.63</v>
      </c>
      <c r="AB86" s="75">
        <f>-STOA!N86</f>
        <v>-237.98</v>
      </c>
      <c r="AC86">
        <f t="shared" si="3"/>
        <v>15.280602625545963</v>
      </c>
      <c r="AD86">
        <f t="shared" si="4"/>
        <v>1209.0378170663635</v>
      </c>
      <c r="AE86">
        <f>'IDT-1'!B86</f>
        <v>111</v>
      </c>
      <c r="AF86" s="24"/>
      <c r="AG86">
        <f t="shared" si="5"/>
        <v>1320.0378170663635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-58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83.756125630232674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881.37088357610537</v>
      </c>
      <c r="P87" s="36">
        <v>122.22999999999999</v>
      </c>
      <c r="Q87" s="36">
        <v>38.213355354659249</v>
      </c>
      <c r="R87" s="38">
        <v>0</v>
      </c>
      <c r="S87" s="38">
        <v>0</v>
      </c>
      <c r="T87" s="37">
        <f>SUMPRODUCT(LTA!J87:AN87,LTA!J$101:AN$101,LTA!J$103:AN$103)</f>
        <v>95.66</v>
      </c>
      <c r="U87" s="37">
        <f>SUMPRODUCT(LTA!J87:AN87,LTA!J$102:AN$102,LTA!J$103:AN$103)</f>
        <v>160.89999999999998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6.75</v>
      </c>
      <c r="Z87" s="34">
        <f>IEX!N87</f>
        <v>0</v>
      </c>
      <c r="AA87" s="75">
        <f>STOA!H87</f>
        <v>0.57999999999999996</v>
      </c>
      <c r="AB87" s="75">
        <f>-STOA!N87</f>
        <v>-237.98</v>
      </c>
      <c r="AC87">
        <f t="shared" si="3"/>
        <v>14.19710986989608</v>
      </c>
      <c r="AD87">
        <f t="shared" si="4"/>
        <v>1077.1171346911008</v>
      </c>
      <c r="AE87">
        <f>'IDT-1'!B87</f>
        <v>182.07400000000001</v>
      </c>
      <c r="AF87" s="24"/>
      <c r="AG87">
        <f t="shared" si="5"/>
        <v>1259.1911346911008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-60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83.756125630232674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798.93952659911633</v>
      </c>
      <c r="P88" s="36">
        <v>117.91000000000001</v>
      </c>
      <c r="Q88" s="36">
        <v>38.213355354659249</v>
      </c>
      <c r="R88" s="38">
        <v>0</v>
      </c>
      <c r="S88" s="38">
        <v>0</v>
      </c>
      <c r="T88" s="37">
        <f>SUMPRODUCT(LTA!J88:AN88,LTA!J$101:AN$101,LTA!J$103:AN$103)</f>
        <v>98.34</v>
      </c>
      <c r="U88" s="37">
        <f>SUMPRODUCT(LTA!J88:AN88,LTA!J$102:AN$102,LTA!J$103:AN$103)</f>
        <v>162.63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0.57999999999999996</v>
      </c>
      <c r="AB88" s="75">
        <f>-STOA!N88</f>
        <v>-237.98</v>
      </c>
      <c r="AC88">
        <f t="shared" si="3"/>
        <v>12.940473007796026</v>
      </c>
      <c r="AD88">
        <f t="shared" si="4"/>
        <v>1049.2824145762117</v>
      </c>
      <c r="AE88">
        <f>'IDT-1'!B88</f>
        <v>163</v>
      </c>
      <c r="AF88" s="24"/>
      <c r="AG88">
        <f t="shared" si="5"/>
        <v>1212.2824145762117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83.756125630232674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731.42563169729237</v>
      </c>
      <c r="P89" s="36">
        <v>117.91000000000001</v>
      </c>
      <c r="Q89" s="36">
        <v>38.213355354659249</v>
      </c>
      <c r="R89" s="38">
        <v>0</v>
      </c>
      <c r="S89" s="38">
        <v>0</v>
      </c>
      <c r="T89" s="37">
        <f>SUMPRODUCT(LTA!J89:AN89,LTA!J$101:AN$101,LTA!J$103:AN$103)</f>
        <v>105.67</v>
      </c>
      <c r="U89" s="37">
        <f>SUMPRODUCT(LTA!J89:AN89,LTA!J$102:AN$102,LTA!J$103:AN$103)</f>
        <v>163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0.57999999999999996</v>
      </c>
      <c r="AB89" s="75">
        <f>-STOA!N89</f>
        <v>-237.98</v>
      </c>
      <c r="AC89">
        <f t="shared" si="3"/>
        <v>12.843168290620707</v>
      </c>
      <c r="AD89">
        <f t="shared" si="4"/>
        <v>1037.7958243915634</v>
      </c>
      <c r="AE89">
        <f>'IDT-1'!B89</f>
        <v>133</v>
      </c>
      <c r="AF89" s="24"/>
      <c r="AG89">
        <f t="shared" si="5"/>
        <v>1170.7958243915634</v>
      </c>
      <c r="AI89" s="34">
        <f>PXIL!H89</f>
        <v>0</v>
      </c>
      <c r="AJ89" s="34">
        <f>PXIL!N89</f>
        <v>0</v>
      </c>
      <c r="AK89" s="34">
        <f>RTM_IEX!H89</f>
        <v>48.23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83.756125630232674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731.39806968318476</v>
      </c>
      <c r="P90" s="36">
        <v>117.91000000000001</v>
      </c>
      <c r="Q90" s="36">
        <v>38.213355354659249</v>
      </c>
      <c r="R90" s="38">
        <v>0</v>
      </c>
      <c r="S90" s="38">
        <v>0</v>
      </c>
      <c r="T90" s="37">
        <f>SUMPRODUCT(LTA!J90:AN90,LTA!J$101:AN$101,LTA!J$103:AN$103)</f>
        <v>106.33</v>
      </c>
      <c r="U90" s="37">
        <f>SUMPRODUCT(LTA!J90:AN90,LTA!J$102:AN$102,LTA!J$103:AN$103)</f>
        <v>163.60000000000002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0.57999999999999996</v>
      </c>
      <c r="AB90" s="75">
        <f>-STOA!N90</f>
        <v>-237.98</v>
      </c>
      <c r="AC90">
        <f t="shared" si="3"/>
        <v>12.845372769702202</v>
      </c>
      <c r="AD90">
        <f t="shared" si="4"/>
        <v>1038.0560578983745</v>
      </c>
      <c r="AE90">
        <f>'IDT-1'!B90</f>
        <v>107</v>
      </c>
      <c r="AF90" s="24"/>
      <c r="AG90">
        <f t="shared" si="5"/>
        <v>1145.0560578983745</v>
      </c>
      <c r="AI90" s="34">
        <f>PXIL!H90</f>
        <v>0</v>
      </c>
      <c r="AJ90" s="34">
        <f>PXIL!N90</f>
        <v>0</v>
      </c>
      <c r="AK90" s="34">
        <f>RTM_IEX!H90</f>
        <v>47.26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83.756125630232674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720.24151552433398</v>
      </c>
      <c r="P91" s="36">
        <v>117.90619743481918</v>
      </c>
      <c r="Q91" s="36">
        <v>38.213355354659249</v>
      </c>
      <c r="R91" s="38">
        <v>0</v>
      </c>
      <c r="S91" s="38">
        <v>0</v>
      </c>
      <c r="T91" s="37">
        <f>SUMPRODUCT(LTA!J91:AN91,LTA!J$101:AN$101,LTA!J$103:AN$103)</f>
        <v>106.01</v>
      </c>
      <c r="U91" s="37">
        <f>SUMPRODUCT(LTA!J91:AN91,LTA!J$102:AN$102,LTA!J$103:AN$103)</f>
        <v>164.14999999999998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0.53</v>
      </c>
      <c r="AB91" s="75">
        <f>-STOA!N91</f>
        <v>-252.6</v>
      </c>
      <c r="AC91">
        <f t="shared" si="3"/>
        <v>12.796010099158213</v>
      </c>
      <c r="AD91">
        <f t="shared" si="4"/>
        <v>1002.8650638448868</v>
      </c>
      <c r="AE91">
        <f>'IDT-1'!B91</f>
        <v>88</v>
      </c>
      <c r="AF91" s="24"/>
      <c r="AG91">
        <f t="shared" si="5"/>
        <v>1090.8650638448867</v>
      </c>
      <c r="AI91" s="34">
        <f>PXIL!H91</f>
        <v>0</v>
      </c>
      <c r="AJ91" s="34">
        <f>PXIL!N91</f>
        <v>0</v>
      </c>
      <c r="AK91" s="34">
        <f>RTM_IEX!H91</f>
        <v>37.619999999999997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83.756125630232674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715.73104378071628</v>
      </c>
      <c r="P92" s="36">
        <v>117.91000000000001</v>
      </c>
      <c r="Q92" s="36">
        <v>38.213355354659249</v>
      </c>
      <c r="R92" s="38">
        <v>0</v>
      </c>
      <c r="S92" s="38">
        <v>0</v>
      </c>
      <c r="T92" s="37">
        <f>SUMPRODUCT(LTA!J92:AN92,LTA!J$101:AN$101,LTA!J$103:AN$103)</f>
        <v>115.01</v>
      </c>
      <c r="U92" s="37">
        <f>SUMPRODUCT(LTA!J92:AN92,LTA!J$102:AN$102,LTA!J$103:AN$103)</f>
        <v>165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-252.6</v>
      </c>
      <c r="AC92">
        <f t="shared" si="3"/>
        <v>12.792258078059346</v>
      </c>
      <c r="AD92">
        <f t="shared" si="4"/>
        <v>1002.4221466875488</v>
      </c>
      <c r="AE92">
        <f>'IDT-1'!B92</f>
        <v>52</v>
      </c>
      <c r="AF92" s="24"/>
      <c r="AG92">
        <f t="shared" si="5"/>
        <v>1054.4221466875488</v>
      </c>
      <c r="AI92" s="34">
        <f>PXIL!H92</f>
        <v>0</v>
      </c>
      <c r="AJ92" s="34">
        <f>PXIL!N92</f>
        <v>0</v>
      </c>
      <c r="AK92" s="34">
        <f>RTM_IEX!H92</f>
        <v>31.83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83.756125630232674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729.60145467220832</v>
      </c>
      <c r="P93" s="36">
        <v>117.91000000000001</v>
      </c>
      <c r="Q93" s="36">
        <v>38.213355354659249</v>
      </c>
      <c r="R93" s="38">
        <v>0</v>
      </c>
      <c r="S93" s="38">
        <v>0</v>
      </c>
      <c r="T93" s="37">
        <f>SUMPRODUCT(LTA!J93:AN93,LTA!J$101:AN$101,LTA!J$103:AN$103)</f>
        <v>115.01</v>
      </c>
      <c r="U93" s="37">
        <f>SUMPRODUCT(LTA!J93:AN93,LTA!J$102:AN$102,LTA!J$103:AN$103)</f>
        <v>179.3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-252.6</v>
      </c>
      <c r="AC93">
        <f t="shared" si="3"/>
        <v>13.069377529547877</v>
      </c>
      <c r="AD93">
        <f t="shared" si="4"/>
        <v>1035.1354381275523</v>
      </c>
      <c r="AE93">
        <f>'IDT-1'!B93</f>
        <v>0</v>
      </c>
      <c r="AF93" s="24"/>
      <c r="AG93">
        <f t="shared" si="5"/>
        <v>1035.1354381275523</v>
      </c>
      <c r="AI93" s="34">
        <f>PXIL!H93</f>
        <v>0</v>
      </c>
      <c r="AJ93" s="34">
        <f>PXIL!N93</f>
        <v>0</v>
      </c>
      <c r="AK93" s="34">
        <f>RTM_IEX!H93</f>
        <v>36.65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83.756125630232674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729.60145467220832</v>
      </c>
      <c r="P94" s="36">
        <v>117.91000000000001</v>
      </c>
      <c r="Q94" s="36">
        <v>38.213355354659249</v>
      </c>
      <c r="R94" s="38">
        <v>0</v>
      </c>
      <c r="S94" s="38">
        <v>0</v>
      </c>
      <c r="T94" s="37">
        <f>SUMPRODUCT(LTA!J94:AN94,LTA!J$101:AN$101,LTA!J$103:AN$103)</f>
        <v>115.01</v>
      </c>
      <c r="U94" s="37">
        <f>SUMPRODUCT(LTA!J94:AN94,LTA!J$102:AN$102,LTA!J$103:AN$103)</f>
        <v>178.96999999999997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-252.6</v>
      </c>
      <c r="AC94">
        <f t="shared" si="3"/>
        <v>12.758745529547879</v>
      </c>
      <c r="AD94">
        <f t="shared" si="4"/>
        <v>998.46607012755237</v>
      </c>
      <c r="AE94">
        <f>'IDT-1'!B94</f>
        <v>0</v>
      </c>
      <c r="AF94" s="24"/>
      <c r="AG94">
        <f t="shared" si="5"/>
        <v>998.46607012755237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83.756125630232674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679.7685281233878</v>
      </c>
      <c r="P95" s="36">
        <v>61.97</v>
      </c>
      <c r="Q95" s="36">
        <v>14.47</v>
      </c>
      <c r="R95" s="38">
        <v>0</v>
      </c>
      <c r="S95" s="38">
        <v>0</v>
      </c>
      <c r="T95" s="37">
        <f>SUMPRODUCT(LTA!J95:AN95,LTA!J$101:AN$101,LTA!J$103:AN$103)</f>
        <v>125.01</v>
      </c>
      <c r="U95" s="37">
        <f>SUMPRODUCT(LTA!J95:AN95,LTA!J$102:AN$102,LTA!J$103:AN$103)</f>
        <v>178.49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-197.6</v>
      </c>
      <c r="AC95">
        <f t="shared" si="3"/>
        <v>11.326798875314195</v>
      </c>
      <c r="AD95">
        <f t="shared" si="4"/>
        <v>929.85173487830639</v>
      </c>
      <c r="AE95">
        <f>'IDT-1'!B95</f>
        <v>0</v>
      </c>
      <c r="AF95" s="24"/>
      <c r="AG95">
        <f t="shared" si="5"/>
        <v>929.85173487830639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-5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83.756125630232674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670.79512942202507</v>
      </c>
      <c r="P96" s="36">
        <v>57.88000000000001</v>
      </c>
      <c r="Q96" s="36">
        <v>14.47</v>
      </c>
      <c r="R96" s="38">
        <v>0</v>
      </c>
      <c r="S96" s="38">
        <v>0</v>
      </c>
      <c r="T96" s="37">
        <f>SUMPRODUCT(LTA!J96:AN96,LTA!J$101:AN$101,LTA!J$103:AN$103)</f>
        <v>125.01</v>
      </c>
      <c r="U96" s="37">
        <f>SUMPRODUCT(LTA!J96:AN96,LTA!J$102:AN$102,LTA!J$103:AN$103)</f>
        <v>178.04000000000002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-197.6</v>
      </c>
      <c r="AC96">
        <f t="shared" si="3"/>
        <v>11.475892215694309</v>
      </c>
      <c r="AD96">
        <f>SUM(B96:AB96,AI96:AT96)-AC96</f>
        <v>885.18924283656349</v>
      </c>
      <c r="AE96">
        <f>'IDT-1'!B96</f>
        <v>0</v>
      </c>
      <c r="AF96" s="24"/>
      <c r="AG96">
        <f t="shared" si="5"/>
        <v>885.18924283656349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-36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83.756125630232674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671.0361030410993</v>
      </c>
      <c r="P97" s="36">
        <v>57.88000000000001</v>
      </c>
      <c r="Q97" s="36">
        <v>14.47</v>
      </c>
      <c r="R97" s="38">
        <v>0</v>
      </c>
      <c r="S97" s="38">
        <v>0</v>
      </c>
      <c r="T97" s="37">
        <f>SUMPRODUCT(LTA!J97:AN97,LTA!J$101:AN$101,LTA!J$103:AN$103)</f>
        <v>125.01</v>
      </c>
      <c r="U97" s="37">
        <f>SUMPRODUCT(LTA!J97:AN97,LTA!J$102:AN$102,LTA!J$103:AN$103)</f>
        <v>177.11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-197.6</v>
      </c>
      <c r="AC97">
        <f t="shared" si="3"/>
        <v>11.817421860814983</v>
      </c>
      <c r="AD97">
        <f t="shared" si="4"/>
        <v>843.15868681051688</v>
      </c>
      <c r="AE97">
        <f>'IDT-1'!B97</f>
        <v>0</v>
      </c>
      <c r="AF97" s="24"/>
      <c r="AG97">
        <f t="shared" si="5"/>
        <v>843.15868681051688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-77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83.756125630232674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671.81933326060073</v>
      </c>
      <c r="P98" s="36">
        <v>57.88</v>
      </c>
      <c r="Q98" s="36">
        <v>14.47</v>
      </c>
      <c r="R98" s="38">
        <v>0</v>
      </c>
      <c r="S98" s="38">
        <v>0</v>
      </c>
      <c r="T98" s="37">
        <f>SUMPRODUCT(LTA!J98:AN98,LTA!J$101:AN$101,LTA!J$103:AN$103)</f>
        <v>125.01</v>
      </c>
      <c r="U98" s="37">
        <f>SUMPRODUCT(LTA!J98:AN98,LTA!J$102:AN$102,LTA!J$103:AN$103)</f>
        <v>176.75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-197.6</v>
      </c>
      <c r="AC98">
        <f t="shared" si="3"/>
        <v>12.100525199580137</v>
      </c>
      <c r="AD98">
        <f t="shared" si="4"/>
        <v>810.29881369125314</v>
      </c>
      <c r="AE98">
        <f>'IDT-1'!B98</f>
        <v>0</v>
      </c>
      <c r="AF98" s="24"/>
      <c r="AG98">
        <f t="shared" si="5"/>
        <v>810.29881369125314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-110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0.10128573000000013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1.9690075229608404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19.584073742339609</v>
      </c>
      <c r="P99" s="36">
        <f t="shared" si="6"/>
        <v>2.3184927708228837</v>
      </c>
      <c r="Q99" s="36">
        <f t="shared" si="6"/>
        <v>0.68928000160808278</v>
      </c>
      <c r="R99" s="38">
        <f t="shared" si="6"/>
        <v>0.47076870041039665</v>
      </c>
      <c r="S99" s="38">
        <f t="shared" si="6"/>
        <v>0</v>
      </c>
      <c r="T99" s="37">
        <f t="shared" si="6"/>
        <v>4.1624675</v>
      </c>
      <c r="U99" s="37">
        <f t="shared" si="6"/>
        <v>2.1416325000000001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0.75052999999999981</v>
      </c>
      <c r="Z99" s="34">
        <f t="shared" si="6"/>
        <v>-4.8000000000000001E-2</v>
      </c>
      <c r="AA99" s="75">
        <f t="shared" si="6"/>
        <v>1.4460000000000004E-2</v>
      </c>
      <c r="AB99" s="75">
        <f t="shared" si="6"/>
        <v>-4.9705599999999919</v>
      </c>
      <c r="AC99">
        <f t="shared" si="6"/>
        <v>0.32668307511948275</v>
      </c>
      <c r="AD99">
        <f t="shared" si="6"/>
        <v>26.887072203022335</v>
      </c>
      <c r="AE99">
        <f t="shared" si="6"/>
        <v>0.8059867500000002</v>
      </c>
      <c r="AG99">
        <f t="shared" si="6"/>
        <v>27.693058953022337</v>
      </c>
      <c r="AI99">
        <f t="shared" si="6"/>
        <v>0</v>
      </c>
      <c r="AJ99">
        <f t="shared" si="6"/>
        <v>0</v>
      </c>
      <c r="AK99">
        <f t="shared" si="6"/>
        <v>0.51388999999999996</v>
      </c>
      <c r="AL99">
        <f t="shared" si="6"/>
        <v>-0.79025000000000001</v>
      </c>
      <c r="AM99">
        <f t="shared" si="6"/>
        <v>0</v>
      </c>
      <c r="AN99">
        <f t="shared" si="6"/>
        <v>0</v>
      </c>
      <c r="AO99">
        <f t="shared" si="6"/>
        <v>0.31178499999999998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45348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45348</v>
      </c>
      <c r="B1" s="226"/>
      <c r="C1" s="226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372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26"/>
      <c r="C2" s="226"/>
      <c r="D2" s="230"/>
      <c r="E2" s="219"/>
      <c r="F2" s="219"/>
      <c r="G2" s="219"/>
      <c r="H2" s="219"/>
      <c r="I2" s="219"/>
      <c r="J2" s="219"/>
      <c r="K2" s="219"/>
      <c r="L2" s="226"/>
      <c r="M2" s="226"/>
      <c r="N2" s="226"/>
      <c r="O2" s="226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D3">
        <f>TWEPL!Q3</f>
        <v>2.9395799999999999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48.427759840880711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622.71222087505919</v>
      </c>
      <c r="P3" s="36">
        <v>34.727534081226921</v>
      </c>
      <c r="Q3" s="36">
        <v>11.57</v>
      </c>
      <c r="R3" s="38">
        <v>0</v>
      </c>
      <c r="S3" s="38">
        <v>0</v>
      </c>
      <c r="T3" s="37">
        <f>SUMPRODUCT(LTA!J3:AN3,LTA!J$101:AN$101,LTA!J$104:AN$104)</f>
        <v>21.22</v>
      </c>
      <c r="U3" s="37">
        <f>SUMPRODUCT(LTA!J3:AN3,LTA!J$102:AN$102,LTA!J$104:AN$104)</f>
        <v>62.75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-280</v>
      </c>
      <c r="AA3" s="75">
        <f>STOA!I3</f>
        <v>0</v>
      </c>
      <c r="AB3" s="75">
        <f>-STOA!O3</f>
        <v>-136.94</v>
      </c>
      <c r="AC3">
        <f>SUMIF(B3:AB3,"&gt;0")*$AC$2-SUMIF(B3:AB3,"&lt;0")*($AC$2/(1-$AC$2))+SUMIF(AI3:AR3,"&gt;0")*$AC$2-SUMIF(AI3:AR3,"&lt;0")*($AC$2/(1-$AC$2))</f>
        <v>10.373962211866997</v>
      </c>
      <c r="AD3">
        <f>SUM(B3:AB3,AI3:AT3)-AC3</f>
        <v>366.94217258529994</v>
      </c>
      <c r="AE3">
        <f>'IDT-1'!C3</f>
        <v>0</v>
      </c>
      <c r="AF3" s="24"/>
      <c r="AG3">
        <f>SUM(AD3:AF3)</f>
        <v>366.94217258529994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3.1495499999999996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48.427759840880711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622.71155929126894</v>
      </c>
      <c r="P4" s="36">
        <v>34.723103324991065</v>
      </c>
      <c r="Q4" s="36">
        <v>11.57</v>
      </c>
      <c r="R4" s="38">
        <v>0</v>
      </c>
      <c r="S4" s="38">
        <v>0</v>
      </c>
      <c r="T4" s="37">
        <f>SUMPRODUCT(LTA!J4:AN4,LTA!J$101:AN$101,LTA!J$104:AN$104)</f>
        <v>27.38</v>
      </c>
      <c r="U4" s="37">
        <f>SUMPRODUCT(LTA!J4:AN4,LTA!J$102:AN$102,LTA!J$104:AN$104)</f>
        <v>63.08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-285</v>
      </c>
      <c r="AA4" s="75">
        <f>STOA!I4</f>
        <v>0</v>
      </c>
      <c r="AB4" s="75">
        <f>-STOA!O4</f>
        <v>-136.94</v>
      </c>
      <c r="AC4">
        <f t="shared" ref="AC4:AC67" si="0">SUMIF(B4:AB4,"&gt;0")*$AC$2-SUMIF(B4:AB4,"&lt;0")*($AC$2/(1-$AC$2))+SUMIF(AI4:AR4,"&gt;0")*$AC$2-SUMIF(AI4:AR4,"&lt;0")*($AC$2/(1-$AC$2))</f>
        <v>10.557266550084112</v>
      </c>
      <c r="AD4">
        <f t="shared" ref="AD4:AD67" si="1">SUM(B4:AB4,AI4:AT4)-AC4</f>
        <v>358.45374590705666</v>
      </c>
      <c r="AE4">
        <f>'IDT-1'!C4</f>
        <v>0</v>
      </c>
      <c r="AF4" s="24"/>
      <c r="AG4">
        <f t="shared" ref="AG4:AG67" si="2">SUM(AD4:AF4)</f>
        <v>358.45374590705666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3.1495499999999996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48.427759840880711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621.08783436340809</v>
      </c>
      <c r="P5" s="36">
        <v>34.723103324991065</v>
      </c>
      <c r="Q5" s="36">
        <v>11.57</v>
      </c>
      <c r="R5" s="38">
        <v>0</v>
      </c>
      <c r="S5" s="38">
        <v>0</v>
      </c>
      <c r="T5" s="37">
        <f>SUMPRODUCT(LTA!J5:AN5,LTA!J$101:AN$101,LTA!J$104:AN$104)</f>
        <v>26.88</v>
      </c>
      <c r="U5" s="37">
        <f>SUMPRODUCT(LTA!J5:AN5,LTA!J$102:AN$102,LTA!J$104:AN$104)</f>
        <v>63.419999999999995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-300</v>
      </c>
      <c r="AA5" s="75">
        <f>STOA!I5</f>
        <v>0</v>
      </c>
      <c r="AB5" s="75">
        <f>-STOA!O5</f>
        <v>-136.94</v>
      </c>
      <c r="AC5">
        <f t="shared" si="0"/>
        <v>10.779475676986975</v>
      </c>
      <c r="AD5">
        <f t="shared" si="1"/>
        <v>328.44781185229289</v>
      </c>
      <c r="AE5">
        <f>'IDT-1'!C5</f>
        <v>0</v>
      </c>
      <c r="AF5" s="24"/>
      <c r="AG5">
        <f t="shared" si="2"/>
        <v>328.44781185229289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-33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3.1495499999999996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48.427759840880711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621.08868074450766</v>
      </c>
      <c r="P6" s="36">
        <v>34.723103324991065</v>
      </c>
      <c r="Q6" s="36">
        <v>11.57</v>
      </c>
      <c r="R6" s="38">
        <v>0</v>
      </c>
      <c r="S6" s="38">
        <v>0</v>
      </c>
      <c r="T6" s="37">
        <f>SUMPRODUCT(LTA!J6:AN6,LTA!J$101:AN$101,LTA!J$104:AN$104)</f>
        <v>39.51</v>
      </c>
      <c r="U6" s="37">
        <f>SUMPRODUCT(LTA!J6:AN6,LTA!J$102:AN$102,LTA!J$104:AN$104)</f>
        <v>70.739999999999995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-315</v>
      </c>
      <c r="AA6" s="75">
        <f>STOA!I6</f>
        <v>0</v>
      </c>
      <c r="AB6" s="75">
        <f>-STOA!O6</f>
        <v>-136.94</v>
      </c>
      <c r="AC6">
        <f t="shared" si="0"/>
        <v>11.040245521561992</v>
      </c>
      <c r="AD6">
        <f t="shared" si="1"/>
        <v>337.13788838881749</v>
      </c>
      <c r="AE6">
        <f>'IDT-1'!C6</f>
        <v>0</v>
      </c>
      <c r="AF6" s="24"/>
      <c r="AG6">
        <f t="shared" si="2"/>
        <v>337.13788838881749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-29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3.1495499999999996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48.427759840880711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618.19598412519872</v>
      </c>
      <c r="P7" s="36">
        <v>34.723103324991065</v>
      </c>
      <c r="Q7" s="36">
        <v>11.57</v>
      </c>
      <c r="R7" s="38">
        <v>0</v>
      </c>
      <c r="S7" s="38">
        <v>0</v>
      </c>
      <c r="T7" s="37">
        <f>SUMPRODUCT(LTA!J7:AN7,LTA!J$101:AN$101,LTA!J$104:AN$104)</f>
        <v>39.020000000000003</v>
      </c>
      <c r="U7" s="37">
        <f>SUMPRODUCT(LTA!J7:AN7,LTA!J$102:AN$102,LTA!J$104:AN$104)</f>
        <v>70.64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-320</v>
      </c>
      <c r="AA7" s="75">
        <f>STOA!I7</f>
        <v>0</v>
      </c>
      <c r="AB7" s="75">
        <f>-STOA!O7</f>
        <v>-136.94</v>
      </c>
      <c r="AC7">
        <f t="shared" si="0"/>
        <v>11.078760131758909</v>
      </c>
      <c r="AD7">
        <f t="shared" si="1"/>
        <v>325.61667715931162</v>
      </c>
      <c r="AE7">
        <f>'IDT-1'!C7</f>
        <v>0</v>
      </c>
      <c r="AF7" s="24"/>
      <c r="AG7">
        <f t="shared" si="2"/>
        <v>325.61667715931162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-32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3.1495499999999996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48.427759840880711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619.81882706360443</v>
      </c>
      <c r="P8" s="36">
        <v>34.723103324991065</v>
      </c>
      <c r="Q8" s="36">
        <v>11.57</v>
      </c>
      <c r="R8" s="38">
        <v>0</v>
      </c>
      <c r="S8" s="38">
        <v>0</v>
      </c>
      <c r="T8" s="37">
        <f>SUMPRODUCT(LTA!J8:AN8,LTA!J$101:AN$101,LTA!J$104:AN$104)</f>
        <v>38.72</v>
      </c>
      <c r="U8" s="37">
        <f>SUMPRODUCT(LTA!J8:AN8,LTA!J$102:AN$102,LTA!J$104:AN$104)</f>
        <v>70.55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-330</v>
      </c>
      <c r="AA8" s="75">
        <f>STOA!I8</f>
        <v>0</v>
      </c>
      <c r="AB8" s="75">
        <f>-STOA!O8</f>
        <v>-136.94</v>
      </c>
      <c r="AC8">
        <f t="shared" si="0"/>
        <v>11.173827589690406</v>
      </c>
      <c r="AD8">
        <f t="shared" si="1"/>
        <v>316.75445263978582</v>
      </c>
      <c r="AE8">
        <f>'IDT-1'!C8</f>
        <v>0</v>
      </c>
      <c r="AF8" s="24"/>
      <c r="AG8">
        <f t="shared" si="2"/>
        <v>316.75445263978582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-32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3.1495499999999996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48.427759840880711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619.81882706360443</v>
      </c>
      <c r="P9" s="36">
        <v>34.723103324991065</v>
      </c>
      <c r="Q9" s="36">
        <v>11.57</v>
      </c>
      <c r="R9" s="38">
        <v>0</v>
      </c>
      <c r="S9" s="38">
        <v>0</v>
      </c>
      <c r="T9" s="37">
        <f>SUMPRODUCT(LTA!J9:AN9,LTA!J$101:AN$101,LTA!J$104:AN$104)</f>
        <v>39.590000000000003</v>
      </c>
      <c r="U9" s="37">
        <f>SUMPRODUCT(LTA!J9:AN9,LTA!J$102:AN$102,LTA!J$104:AN$104)</f>
        <v>70.53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-345</v>
      </c>
      <c r="AA9" s="75">
        <f>STOA!I9</f>
        <v>0</v>
      </c>
      <c r="AB9" s="75">
        <f>-STOA!O9</f>
        <v>-136.94</v>
      </c>
      <c r="AC9">
        <f t="shared" si="0"/>
        <v>11.036957908367292</v>
      </c>
      <c r="AD9">
        <f t="shared" si="1"/>
        <v>334.74132232110895</v>
      </c>
      <c r="AE9">
        <f>'IDT-1'!C9</f>
        <v>0</v>
      </c>
      <c r="AF9" s="24"/>
      <c r="AG9">
        <f t="shared" si="2"/>
        <v>334.74132232110895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3.1495499999999996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48.427759840880711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618.19598412519872</v>
      </c>
      <c r="P10" s="36">
        <v>34.723103324991065</v>
      </c>
      <c r="Q10" s="36">
        <v>11.57</v>
      </c>
      <c r="R10" s="38">
        <v>0</v>
      </c>
      <c r="S10" s="38">
        <v>0</v>
      </c>
      <c r="T10" s="37">
        <f>SUMPRODUCT(LTA!J10:AN10,LTA!J$101:AN$101,LTA!J$104:AN$104)</f>
        <v>39.33</v>
      </c>
      <c r="U10" s="37">
        <f>SUMPRODUCT(LTA!J10:AN10,LTA!J$102:AN$102,LTA!J$104:AN$104)</f>
        <v>70.509999999999991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-350</v>
      </c>
      <c r="AA10" s="75">
        <f>STOA!I10</f>
        <v>0</v>
      </c>
      <c r="AB10" s="75">
        <f>-STOA!O10</f>
        <v>-136.94</v>
      </c>
      <c r="AC10">
        <f t="shared" si="0"/>
        <v>11.06332981630913</v>
      </c>
      <c r="AD10">
        <f t="shared" si="1"/>
        <v>327.81210747476143</v>
      </c>
      <c r="AE10">
        <f>'IDT-1'!C10</f>
        <v>0</v>
      </c>
      <c r="AF10" s="24"/>
      <c r="AG10">
        <f t="shared" si="2"/>
        <v>327.81210747476143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3.1495499999999996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618.78526756170402</v>
      </c>
      <c r="P11" s="36">
        <v>34.723103324991065</v>
      </c>
      <c r="Q11" s="36">
        <v>11.57</v>
      </c>
      <c r="R11" s="38">
        <v>0</v>
      </c>
      <c r="S11" s="38">
        <v>0</v>
      </c>
      <c r="T11" s="37">
        <f>SUMPRODUCT(LTA!J11:AN11,LTA!J$101:AN$101,LTA!J$104:AN$104)</f>
        <v>38</v>
      </c>
      <c r="U11" s="37">
        <f>SUMPRODUCT(LTA!J11:AN11,LTA!J$102:AN$102,LTA!J$104:AN$104)</f>
        <v>70.09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-355</v>
      </c>
      <c r="AA11" s="75">
        <f>STOA!I11</f>
        <v>0</v>
      </c>
      <c r="AB11" s="75">
        <f>-STOA!O11</f>
        <v>-136.94</v>
      </c>
      <c r="AC11">
        <f t="shared" si="0"/>
        <v>11.09593558580022</v>
      </c>
      <c r="AD11">
        <f t="shared" si="1"/>
        <v>321.61878514177567</v>
      </c>
      <c r="AE11">
        <f>'IDT-1'!C11</f>
        <v>0</v>
      </c>
      <c r="AF11" s="24"/>
      <c r="AG11">
        <f t="shared" si="2"/>
        <v>321.61878514177567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3.1495499999999996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618.78526756170402</v>
      </c>
      <c r="P12" s="36">
        <v>34.723103324991065</v>
      </c>
      <c r="Q12" s="36">
        <v>11.57</v>
      </c>
      <c r="R12" s="38">
        <v>0</v>
      </c>
      <c r="S12" s="38">
        <v>0</v>
      </c>
      <c r="T12" s="37">
        <f>SUMPRODUCT(LTA!J12:AN12,LTA!J$101:AN$101,LTA!J$104:AN$104)</f>
        <v>36.67</v>
      </c>
      <c r="U12" s="37">
        <f>SUMPRODUCT(LTA!J12:AN12,LTA!J$102:AN$102,LTA!J$104:AN$104)</f>
        <v>69.72999999999999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-365</v>
      </c>
      <c r="AA12" s="75">
        <f>STOA!I12</f>
        <v>0</v>
      </c>
      <c r="AB12" s="75">
        <f>-STOA!O12</f>
        <v>-136.94</v>
      </c>
      <c r="AC12">
        <f t="shared" si="0"/>
        <v>11.166451163049111</v>
      </c>
      <c r="AD12">
        <f t="shared" si="1"/>
        <v>309.85826956452672</v>
      </c>
      <c r="AE12">
        <f>'IDT-1'!C12</f>
        <v>0</v>
      </c>
      <c r="AF12" s="24"/>
      <c r="AG12">
        <f t="shared" si="2"/>
        <v>309.85826956452672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3.1495499999999996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606.40892983681965</v>
      </c>
      <c r="P13" s="36">
        <v>34.723103324991065</v>
      </c>
      <c r="Q13" s="36">
        <v>11.57</v>
      </c>
      <c r="R13" s="38">
        <v>0</v>
      </c>
      <c r="S13" s="38">
        <v>0</v>
      </c>
      <c r="T13" s="37">
        <f>SUMPRODUCT(LTA!J13:AN13,LTA!J$101:AN$101,LTA!J$104:AN$104)</f>
        <v>34.67</v>
      </c>
      <c r="U13" s="37">
        <f>SUMPRODUCT(LTA!J13:AN13,LTA!J$102:AN$102,LTA!J$104:AN$104)</f>
        <v>66.929999999999993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-365</v>
      </c>
      <c r="AA13" s="75">
        <f>STOA!I13</f>
        <v>0</v>
      </c>
      <c r="AB13" s="75">
        <f>-STOA!O13</f>
        <v>-136.94</v>
      </c>
      <c r="AC13">
        <f t="shared" si="0"/>
        <v>11.022169926160082</v>
      </c>
      <c r="AD13">
        <f t="shared" si="1"/>
        <v>292.8262130765313</v>
      </c>
      <c r="AE13">
        <f>'IDT-1'!C13</f>
        <v>0</v>
      </c>
      <c r="AF13" s="24"/>
      <c r="AG13">
        <f t="shared" si="2"/>
        <v>292.8262130765313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3.1495499999999996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606.31894345882358</v>
      </c>
      <c r="P14" s="36">
        <v>34.723103324991065</v>
      </c>
      <c r="Q14" s="36">
        <v>11.57</v>
      </c>
      <c r="R14" s="38">
        <v>0</v>
      </c>
      <c r="S14" s="38">
        <v>0</v>
      </c>
      <c r="T14" s="37">
        <f>SUMPRODUCT(LTA!J14:AN14,LTA!J$101:AN$101,LTA!J$104:AN$104)</f>
        <v>33.33</v>
      </c>
      <c r="U14" s="37">
        <f>SUMPRODUCT(LTA!J14:AN14,LTA!J$102:AN$102,LTA!J$104:AN$104)</f>
        <v>67.009999999999991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-365</v>
      </c>
      <c r="AA14" s="75">
        <f>STOA!I14</f>
        <v>0</v>
      </c>
      <c r="AB14" s="75">
        <f>-STOA!O14</f>
        <v>-136.94</v>
      </c>
      <c r="AC14">
        <f t="shared" si="0"/>
        <v>11.010830040584915</v>
      </c>
      <c r="AD14">
        <f t="shared" si="1"/>
        <v>291.48756658411054</v>
      </c>
      <c r="AE14">
        <f>'IDT-1'!C14</f>
        <v>0</v>
      </c>
      <c r="AF14" s="24"/>
      <c r="AG14">
        <f t="shared" si="2"/>
        <v>291.48756658411054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3.1495499999999996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599.42849303004618</v>
      </c>
      <c r="P15" s="36">
        <v>34.723103324991065</v>
      </c>
      <c r="Q15" s="36">
        <v>11.57</v>
      </c>
      <c r="R15" s="38">
        <v>0</v>
      </c>
      <c r="S15" s="38">
        <v>0</v>
      </c>
      <c r="T15" s="37">
        <f>SUMPRODUCT(LTA!J15:AN15,LTA!J$101:AN$101,LTA!J$104:AN$104)</f>
        <v>20</v>
      </c>
      <c r="U15" s="37">
        <f>SUMPRODUCT(LTA!J15:AN15,LTA!J$102:AN$102,LTA!J$104:AN$104)</f>
        <v>64.14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-360</v>
      </c>
      <c r="AA15" s="75">
        <f>STOA!I15</f>
        <v>0</v>
      </c>
      <c r="AB15" s="75">
        <f>-STOA!O15</f>
        <v>-136.94</v>
      </c>
      <c r="AC15">
        <f t="shared" si="0"/>
        <v>10.774514468358738</v>
      </c>
      <c r="AD15">
        <f t="shared" si="1"/>
        <v>273.63343172755924</v>
      </c>
      <c r="AE15">
        <f>'IDT-1'!C15</f>
        <v>0</v>
      </c>
      <c r="AF15" s="24"/>
      <c r="AG15">
        <f t="shared" si="2"/>
        <v>273.63343172755924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3.1495499999999996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597.80565009164047</v>
      </c>
      <c r="P16" s="36">
        <v>34.723103324991065</v>
      </c>
      <c r="Q16" s="36">
        <v>11.57</v>
      </c>
      <c r="R16" s="38">
        <v>0</v>
      </c>
      <c r="S16" s="38">
        <v>0</v>
      </c>
      <c r="T16" s="37">
        <f>SUMPRODUCT(LTA!J16:AN16,LTA!J$101:AN$101,LTA!J$104:AN$104)</f>
        <v>20</v>
      </c>
      <c r="U16" s="37">
        <f>SUMPRODUCT(LTA!J16:AN16,LTA!J$102:AN$102,LTA!J$104:AN$104)</f>
        <v>64.14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-360</v>
      </c>
      <c r="AA16" s="75">
        <f>STOA!I16</f>
        <v>0</v>
      </c>
      <c r="AB16" s="75">
        <f>-STOA!O16</f>
        <v>-136.94</v>
      </c>
      <c r="AC16">
        <f t="shared" si="0"/>
        <v>10.760882587676132</v>
      </c>
      <c r="AD16">
        <f t="shared" si="1"/>
        <v>272.02422066983615</v>
      </c>
      <c r="AE16">
        <f>'IDT-1'!C16</f>
        <v>0</v>
      </c>
      <c r="AF16" s="24"/>
      <c r="AG16">
        <f t="shared" si="2"/>
        <v>272.02422066983615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3.1495499999999996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597.80565009164047</v>
      </c>
      <c r="P17" s="36">
        <v>34.723103324991065</v>
      </c>
      <c r="Q17" s="36">
        <v>11.57</v>
      </c>
      <c r="R17" s="38">
        <v>0</v>
      </c>
      <c r="S17" s="38">
        <v>0</v>
      </c>
      <c r="T17" s="37">
        <f>SUMPRODUCT(LTA!J17:AN17,LTA!J$101:AN$101,LTA!J$104:AN$104)</f>
        <v>20</v>
      </c>
      <c r="U17" s="37">
        <f>SUMPRODUCT(LTA!J17:AN17,LTA!J$102:AN$102,LTA!J$104:AN$104)</f>
        <v>64.14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-365</v>
      </c>
      <c r="AA17" s="75">
        <f>STOA!I17</f>
        <v>0</v>
      </c>
      <c r="AB17" s="75">
        <f>-STOA!O17</f>
        <v>-136.94</v>
      </c>
      <c r="AC17">
        <f t="shared" si="0"/>
        <v>10.803238376300577</v>
      </c>
      <c r="AD17">
        <f t="shared" si="1"/>
        <v>266.98186488121172</v>
      </c>
      <c r="AE17">
        <f>'IDT-1'!C17</f>
        <v>0</v>
      </c>
      <c r="AF17" s="24"/>
      <c r="AG17">
        <f t="shared" si="2"/>
        <v>266.98186488121172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3.1495499999999996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599.42849303004618</v>
      </c>
      <c r="P18" s="36">
        <v>34.723103324991065</v>
      </c>
      <c r="Q18" s="36">
        <v>11.57</v>
      </c>
      <c r="R18" s="38">
        <v>0</v>
      </c>
      <c r="S18" s="38">
        <v>0</v>
      </c>
      <c r="T18" s="37">
        <f>SUMPRODUCT(LTA!J18:AN18,LTA!J$101:AN$101,LTA!J$104:AN$104)</f>
        <v>20</v>
      </c>
      <c r="U18" s="37">
        <f>SUMPRODUCT(LTA!J18:AN18,LTA!J$102:AN$102,LTA!J$104:AN$104)</f>
        <v>64.14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-365</v>
      </c>
      <c r="AA18" s="75">
        <f>STOA!I18</f>
        <v>0</v>
      </c>
      <c r="AB18" s="75">
        <f>-STOA!O18</f>
        <v>-136.94</v>
      </c>
      <c r="AC18">
        <f t="shared" si="0"/>
        <v>10.816870256983185</v>
      </c>
      <c r="AD18">
        <f t="shared" si="1"/>
        <v>268.59107593893481</v>
      </c>
      <c r="AE18">
        <f>'IDT-1'!C18</f>
        <v>0</v>
      </c>
      <c r="AF18" s="24"/>
      <c r="AG18">
        <f t="shared" si="2"/>
        <v>268.59107593893481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3.1495499999999996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599.42849303004618</v>
      </c>
      <c r="P19" s="36">
        <v>34.723103324991065</v>
      </c>
      <c r="Q19" s="36">
        <v>11.57</v>
      </c>
      <c r="R19" s="38">
        <v>0</v>
      </c>
      <c r="S19" s="38">
        <v>0</v>
      </c>
      <c r="T19" s="37">
        <f>SUMPRODUCT(LTA!J19:AN19,LTA!J$101:AN$101,LTA!J$104:AN$104)</f>
        <v>20</v>
      </c>
      <c r="U19" s="37">
        <f>SUMPRODUCT(LTA!J19:AN19,LTA!J$102:AN$102,LTA!J$104:AN$104)</f>
        <v>62.48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-360</v>
      </c>
      <c r="AA19" s="75">
        <f>STOA!I19</f>
        <v>0</v>
      </c>
      <c r="AB19" s="75">
        <f>-STOA!O19</f>
        <v>-136.94</v>
      </c>
      <c r="AC19">
        <f t="shared" si="0"/>
        <v>10.76057046835874</v>
      </c>
      <c r="AD19">
        <f t="shared" si="1"/>
        <v>271.98737572755925</v>
      </c>
      <c r="AE19">
        <f>'IDT-1'!C19</f>
        <v>0</v>
      </c>
      <c r="AF19" s="24"/>
      <c r="AG19">
        <f t="shared" si="2"/>
        <v>271.98737572755925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3.1495499999999996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599.42849303004618</v>
      </c>
      <c r="P20" s="36">
        <v>34.723103324991065</v>
      </c>
      <c r="Q20" s="36">
        <v>11.57</v>
      </c>
      <c r="R20" s="38">
        <v>0</v>
      </c>
      <c r="S20" s="38">
        <v>0</v>
      </c>
      <c r="T20" s="37">
        <f>SUMPRODUCT(LTA!J20:AN20,LTA!J$101:AN$101,LTA!J$104:AN$104)</f>
        <v>20</v>
      </c>
      <c r="U20" s="37">
        <f>SUMPRODUCT(LTA!J20:AN20,LTA!J$102:AN$102,LTA!J$104:AN$104)</f>
        <v>62.48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-355</v>
      </c>
      <c r="AA20" s="75">
        <f>STOA!I20</f>
        <v>0</v>
      </c>
      <c r="AB20" s="75">
        <f>-STOA!O20</f>
        <v>-136.94</v>
      </c>
      <c r="AC20">
        <f t="shared" si="0"/>
        <v>10.718214679734295</v>
      </c>
      <c r="AD20">
        <f t="shared" si="1"/>
        <v>277.02973151618374</v>
      </c>
      <c r="AE20">
        <f>'IDT-1'!C20</f>
        <v>0</v>
      </c>
      <c r="AF20" s="24"/>
      <c r="AG20">
        <f t="shared" si="2"/>
        <v>277.02973151618374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3.1495499999999996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597.09621952246926</v>
      </c>
      <c r="P21" s="36">
        <v>34.723103324991065</v>
      </c>
      <c r="Q21" s="36">
        <v>11.57</v>
      </c>
      <c r="R21" s="38">
        <v>0</v>
      </c>
      <c r="S21" s="38">
        <v>0</v>
      </c>
      <c r="T21" s="37">
        <f>SUMPRODUCT(LTA!J21:AN21,LTA!J$101:AN$101,LTA!J$104:AN$104)</f>
        <v>20.12</v>
      </c>
      <c r="U21" s="37">
        <f>SUMPRODUCT(LTA!J21:AN21,LTA!J$102:AN$102,LTA!J$104:AN$104)</f>
        <v>62.48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-345</v>
      </c>
      <c r="AA21" s="75">
        <f>STOA!I21</f>
        <v>0</v>
      </c>
      <c r="AB21" s="75">
        <f>-STOA!O21</f>
        <v>-136.94</v>
      </c>
      <c r="AC21">
        <f t="shared" si="0"/>
        <v>10.614920005021757</v>
      </c>
      <c r="AD21">
        <f t="shared" si="1"/>
        <v>284.92075268331934</v>
      </c>
      <c r="AE21">
        <f>'IDT-1'!C21</f>
        <v>0</v>
      </c>
      <c r="AF21" s="24"/>
      <c r="AG21">
        <f t="shared" si="2"/>
        <v>284.92075268331934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3.1495499999999996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597.56789325556804</v>
      </c>
      <c r="P22" s="36">
        <v>34.727534081226921</v>
      </c>
      <c r="Q22" s="36">
        <v>11.57</v>
      </c>
      <c r="R22" s="38">
        <v>0</v>
      </c>
      <c r="S22" s="38">
        <v>0</v>
      </c>
      <c r="T22" s="37">
        <f>SUMPRODUCT(LTA!J22:AN22,LTA!J$101:AN$101,LTA!J$104:AN$104)</f>
        <v>20.64</v>
      </c>
      <c r="U22" s="37">
        <f>SUMPRODUCT(LTA!J22:AN22,LTA!J$102:AN$102,LTA!J$104:AN$104)</f>
        <v>62.48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-335</v>
      </c>
      <c r="AA22" s="75">
        <f>STOA!I22</f>
        <v>0</v>
      </c>
      <c r="AB22" s="75">
        <f>-STOA!O22</f>
        <v>-136.94</v>
      </c>
      <c r="AC22">
        <f t="shared" si="0"/>
        <v>10.538575705483279</v>
      </c>
      <c r="AD22">
        <f t="shared" si="1"/>
        <v>295.99320147219254</v>
      </c>
      <c r="AE22">
        <f>'IDT-1'!C22</f>
        <v>0</v>
      </c>
      <c r="AF22" s="24"/>
      <c r="AG22">
        <f t="shared" si="2"/>
        <v>295.99320147219254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3.1495499999999996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627.58201477447881</v>
      </c>
      <c r="P23" s="36">
        <v>49.38</v>
      </c>
      <c r="Q23" s="36">
        <v>11.569999999999999</v>
      </c>
      <c r="R23" s="38">
        <v>0</v>
      </c>
      <c r="S23" s="38">
        <v>0</v>
      </c>
      <c r="T23" s="37">
        <f>SUMPRODUCT(LTA!J23:AN23,LTA!J$101:AN$101,LTA!J$104:AN$104)</f>
        <v>20.91</v>
      </c>
      <c r="U23" s="37">
        <f>SUMPRODUCT(LTA!J23:AN23,LTA!J$102:AN$102,LTA!J$104:AN$104)</f>
        <v>62.48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-346</v>
      </c>
      <c r="AA23" s="75">
        <f>STOA!I23</f>
        <v>0</v>
      </c>
      <c r="AB23" s="75">
        <f>-STOA!O23</f>
        <v>-136.94</v>
      </c>
      <c r="AC23">
        <f t="shared" si="0"/>
        <v>11.076995036732713</v>
      </c>
      <c r="AD23">
        <f t="shared" si="1"/>
        <v>321.39136957862684</v>
      </c>
      <c r="AE23">
        <f>'IDT-1'!C23</f>
        <v>0</v>
      </c>
      <c r="AF23" s="24"/>
      <c r="AG23">
        <f t="shared" si="2"/>
        <v>321.39136957862684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-8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3.1495499999999996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634.91393220538839</v>
      </c>
      <c r="P24" s="36">
        <v>61.98</v>
      </c>
      <c r="Q24" s="36">
        <v>11.57</v>
      </c>
      <c r="R24" s="38">
        <v>0</v>
      </c>
      <c r="S24" s="38">
        <v>0</v>
      </c>
      <c r="T24" s="37">
        <f>SUMPRODUCT(LTA!J24:AN24,LTA!J$101:AN$101,LTA!J$104:AN$104)</f>
        <v>21.2</v>
      </c>
      <c r="U24" s="37">
        <f>SUMPRODUCT(LTA!J24:AN24,LTA!J$102:AN$102,LTA!J$104:AN$104)</f>
        <v>62.48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-321</v>
      </c>
      <c r="AA24" s="75">
        <f>STOA!I24</f>
        <v>0</v>
      </c>
      <c r="AB24" s="75">
        <f>-STOA!O24</f>
        <v>-136.94</v>
      </c>
      <c r="AC24">
        <f t="shared" si="0"/>
        <v>11.136734092728798</v>
      </c>
      <c r="AD24">
        <f t="shared" si="1"/>
        <v>354.55354795354049</v>
      </c>
      <c r="AE24">
        <f>'IDT-1'!C24</f>
        <v>0</v>
      </c>
      <c r="AF24" s="24"/>
      <c r="AG24">
        <f t="shared" si="2"/>
        <v>354.55354795354049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3.1495499999999996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632.04295020477934</v>
      </c>
      <c r="P25" s="36">
        <v>68.180000000000007</v>
      </c>
      <c r="Q25" s="36">
        <v>11.57</v>
      </c>
      <c r="R25" s="38">
        <v>0</v>
      </c>
      <c r="S25" s="38">
        <v>0</v>
      </c>
      <c r="T25" s="37">
        <f>SUMPRODUCT(LTA!J25:AN25,LTA!J$101:AN$101,LTA!J$104:AN$104)</f>
        <v>36</v>
      </c>
      <c r="U25" s="37">
        <f>SUMPRODUCT(LTA!J25:AN25,LTA!J$102:AN$102,LTA!J$104:AN$104)</f>
        <v>97.19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-326</v>
      </c>
      <c r="AA25" s="75">
        <f>STOA!I25</f>
        <v>0</v>
      </c>
      <c r="AB25" s="75">
        <f>-STOA!O25</f>
        <v>-136.94</v>
      </c>
      <c r="AC25">
        <f t="shared" si="0"/>
        <v>11.58058184392368</v>
      </c>
      <c r="AD25">
        <f t="shared" si="1"/>
        <v>406.94871820173637</v>
      </c>
      <c r="AE25">
        <f>'IDT-1'!C25</f>
        <v>0</v>
      </c>
      <c r="AF25" s="24"/>
      <c r="AG25">
        <f t="shared" si="2"/>
        <v>406.94871820173637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-15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3.1495499999999996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637.96927285945253</v>
      </c>
      <c r="P26" s="36">
        <v>68.180000000000007</v>
      </c>
      <c r="Q26" s="36">
        <v>11.57</v>
      </c>
      <c r="R26" s="38">
        <v>0</v>
      </c>
      <c r="S26" s="38">
        <v>0</v>
      </c>
      <c r="T26" s="37">
        <f>SUMPRODUCT(LTA!J26:AN26,LTA!J$101:AN$101,LTA!J$104:AN$104)</f>
        <v>37.67</v>
      </c>
      <c r="U26" s="37">
        <f>SUMPRODUCT(LTA!J26:AN26,LTA!J$102:AN$102,LTA!J$104:AN$104)</f>
        <v>113.96000000000001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-291</v>
      </c>
      <c r="AA26" s="75">
        <f>STOA!I26</f>
        <v>0</v>
      </c>
      <c r="AB26" s="75">
        <f>-STOA!O26</f>
        <v>-136.94</v>
      </c>
      <c r="AC26">
        <f t="shared" si="0"/>
        <v>11.556537695650929</v>
      </c>
      <c r="AD26">
        <f t="shared" si="1"/>
        <v>458.33908500468232</v>
      </c>
      <c r="AE26">
        <f>'IDT-1'!C26</f>
        <v>0</v>
      </c>
      <c r="AF26" s="24"/>
      <c r="AG26">
        <f t="shared" si="2"/>
        <v>458.33908500468232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-23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3.1495499999999996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47.39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642.60878806557344</v>
      </c>
      <c r="P27" s="36">
        <v>68.180000000000007</v>
      </c>
      <c r="Q27" s="36">
        <v>11.577986787204452</v>
      </c>
      <c r="R27" s="38">
        <v>0</v>
      </c>
      <c r="S27" s="38">
        <v>0</v>
      </c>
      <c r="T27" s="37">
        <f>SUMPRODUCT(LTA!J27:AN27,LTA!J$101:AN$101,LTA!J$104:AN$104)</f>
        <v>39.33</v>
      </c>
      <c r="U27" s="37">
        <f>SUMPRODUCT(LTA!J27:AN27,LTA!J$102:AN$102,LTA!J$104:AN$104)</f>
        <v>114.29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-81</v>
      </c>
      <c r="AA27" s="75">
        <f>STOA!I27</f>
        <v>0</v>
      </c>
      <c r="AB27" s="75">
        <f>-STOA!O27</f>
        <v>-220</v>
      </c>
      <c r="AC27">
        <f t="shared" si="0"/>
        <v>11.028045073902502</v>
      </c>
      <c r="AD27">
        <f t="shared" si="1"/>
        <v>532.40731977887549</v>
      </c>
      <c r="AE27">
        <f>'IDT-1'!C27</f>
        <v>-19.050999999999998</v>
      </c>
      <c r="AF27" s="24"/>
      <c r="AG27">
        <f t="shared" si="2"/>
        <v>513.35631977887545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-82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3.1495499999999996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47.39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653.8488119808427</v>
      </c>
      <c r="P28" s="36">
        <v>68.180000000000007</v>
      </c>
      <c r="Q28" s="36">
        <v>22.096751910640798</v>
      </c>
      <c r="R28" s="38">
        <v>0</v>
      </c>
      <c r="S28" s="38">
        <v>0</v>
      </c>
      <c r="T28" s="37">
        <f>SUMPRODUCT(LTA!J28:AN28,LTA!J$101:AN$101,LTA!J$104:AN$104)</f>
        <v>41</v>
      </c>
      <c r="U28" s="37">
        <f>SUMPRODUCT(LTA!J28:AN28,LTA!J$102:AN$102,LTA!J$104:AN$104)</f>
        <v>114.37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-19</v>
      </c>
      <c r="AA28" s="75">
        <f>STOA!I28</f>
        <v>0</v>
      </c>
      <c r="AB28" s="75">
        <f>-STOA!O28</f>
        <v>-220</v>
      </c>
      <c r="AC28">
        <f t="shared" si="0"/>
        <v>10.564768599286284</v>
      </c>
      <c r="AD28">
        <f t="shared" si="1"/>
        <v>634.37938529219718</v>
      </c>
      <c r="AE28">
        <f>'IDT-1'!C28</f>
        <v>-59.271000000000001</v>
      </c>
      <c r="AF28" s="24"/>
      <c r="AG28">
        <f t="shared" si="2"/>
        <v>575.10838529219723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-66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3.1495499999999996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54.997602963608628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756.5655575392841</v>
      </c>
      <c r="P29" s="36">
        <v>68.180000000000007</v>
      </c>
      <c r="Q29" s="36">
        <v>22.1</v>
      </c>
      <c r="R29" s="38">
        <v>0</v>
      </c>
      <c r="S29" s="38">
        <v>0</v>
      </c>
      <c r="T29" s="37">
        <f>SUMPRODUCT(LTA!J29:AN29,LTA!J$101:AN$101,LTA!J$104:AN$104)</f>
        <v>36.03</v>
      </c>
      <c r="U29" s="37">
        <f>SUMPRODUCT(LTA!J29:AN29,LTA!J$102:AN$102,LTA!J$104:AN$104)</f>
        <v>118.51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-15</v>
      </c>
      <c r="AA29" s="75">
        <f>STOA!I29</f>
        <v>0</v>
      </c>
      <c r="AB29" s="75">
        <f>-STOA!O29</f>
        <v>-220</v>
      </c>
      <c r="AC29">
        <f t="shared" si="0"/>
        <v>11.687856196219457</v>
      </c>
      <c r="AD29">
        <f t="shared" si="1"/>
        <v>718.75389430667337</v>
      </c>
      <c r="AE29">
        <f>'IDT-1'!C29</f>
        <v>-87.635999999999996</v>
      </c>
      <c r="AF29" s="24"/>
      <c r="AG29">
        <f t="shared" si="2"/>
        <v>631.11789430667341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-94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3.1495499999999996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54.997602963608628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805.66582092005945</v>
      </c>
      <c r="P30" s="36">
        <v>68.180000000000007</v>
      </c>
      <c r="Q30" s="36">
        <v>22.1</v>
      </c>
      <c r="R30" s="38">
        <v>1.94265389876881</v>
      </c>
      <c r="S30" s="38">
        <v>0</v>
      </c>
      <c r="T30" s="37">
        <f>SUMPRODUCT(LTA!J30:AN30,LTA!J$101:AN$101,LTA!J$104:AN$104)</f>
        <v>37.61</v>
      </c>
      <c r="U30" s="37">
        <f>SUMPRODUCT(LTA!J30:AN30,LTA!J$102:AN$102,LTA!J$104:AN$104)</f>
        <v>118.66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-10</v>
      </c>
      <c r="AA30" s="75">
        <f>STOA!I30</f>
        <v>0</v>
      </c>
      <c r="AB30" s="75">
        <f>-STOA!O30</f>
        <v>-220</v>
      </c>
      <c r="AC30">
        <f t="shared" si="0"/>
        <v>12.139619859092518</v>
      </c>
      <c r="AD30">
        <f t="shared" si="1"/>
        <v>770.07504792334441</v>
      </c>
      <c r="AE30">
        <f>'IDT-1'!C30</f>
        <v>-85.942999999999998</v>
      </c>
      <c r="AF30" s="24"/>
      <c r="AG30">
        <f t="shared" si="2"/>
        <v>684.13204792334443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-100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3.1495499999999996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54.997602963608628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805.82458425408709</v>
      </c>
      <c r="P31" s="36">
        <v>68.180000000000007</v>
      </c>
      <c r="Q31" s="36">
        <v>22.1</v>
      </c>
      <c r="R31" s="38">
        <v>5.89</v>
      </c>
      <c r="S31" s="38">
        <v>0</v>
      </c>
      <c r="T31" s="37">
        <f>SUMPRODUCT(LTA!J31:AN31,LTA!J$101:AN$101,LTA!J$104:AN$104)</f>
        <v>38.32</v>
      </c>
      <c r="U31" s="37">
        <f>SUMPRODUCT(LTA!J31:AN31,LTA!J$102:AN$102,LTA!J$104:AN$104)</f>
        <v>118.82000000000001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-45</v>
      </c>
      <c r="AA31" s="75">
        <f>STOA!I31</f>
        <v>0</v>
      </c>
      <c r="AB31" s="75">
        <f>-STOA!O31</f>
        <v>-220</v>
      </c>
      <c r="AC31">
        <f t="shared" si="0"/>
        <v>12.562621275968699</v>
      </c>
      <c r="AD31">
        <f t="shared" si="1"/>
        <v>729.62815594172707</v>
      </c>
      <c r="AE31">
        <f>'IDT-1'!C31</f>
        <v>0</v>
      </c>
      <c r="AF31" s="24"/>
      <c r="AG31">
        <f t="shared" si="2"/>
        <v>729.62815594172707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-110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3.1495499999999996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54.997602963608628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809.0545192343543</v>
      </c>
      <c r="P32" s="36">
        <v>68.180000000000007</v>
      </c>
      <c r="Q32" s="36">
        <v>22.1</v>
      </c>
      <c r="R32" s="38">
        <v>13.32</v>
      </c>
      <c r="S32" s="38">
        <v>0</v>
      </c>
      <c r="T32" s="37">
        <f>SUMPRODUCT(LTA!J32:AN32,LTA!J$101:AN$101,LTA!J$104:AN$104)</f>
        <v>40.57</v>
      </c>
      <c r="U32" s="37">
        <f>SUMPRODUCT(LTA!J32:AN32,LTA!J$102:AN$102,LTA!J$104:AN$104)</f>
        <v>118.83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-220</v>
      </c>
      <c r="AC32">
        <f t="shared" si="0"/>
        <v>12.281475474458048</v>
      </c>
      <c r="AD32">
        <f t="shared" si="1"/>
        <v>788.82923672350501</v>
      </c>
      <c r="AE32">
        <f>'IDT-1'!C32</f>
        <v>-25</v>
      </c>
      <c r="AF32" s="24"/>
      <c r="AG32">
        <f t="shared" si="2"/>
        <v>763.82923672350501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-109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3.1495499999999996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54.997602963608628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717.79402027327183</v>
      </c>
      <c r="P33" s="36">
        <v>68.180000000000007</v>
      </c>
      <c r="Q33" s="36">
        <v>22.1</v>
      </c>
      <c r="R33" s="38">
        <v>26.3</v>
      </c>
      <c r="S33" s="38">
        <v>0</v>
      </c>
      <c r="T33" s="37">
        <f>SUMPRODUCT(LTA!J33:AN33,LTA!J$101:AN$101,LTA!J$104:AN$104)</f>
        <v>41.019999999999996</v>
      </c>
      <c r="U33" s="37">
        <f>SUMPRODUCT(LTA!J33:AN33,LTA!J$102:AN$102,LTA!J$104:AN$104)</f>
        <v>115.61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-220</v>
      </c>
      <c r="AC33">
        <f t="shared" si="0"/>
        <v>11.075439504241832</v>
      </c>
      <c r="AD33">
        <f t="shared" si="1"/>
        <v>770.98477373263859</v>
      </c>
      <c r="AE33">
        <f>'IDT-1'!C33</f>
        <v>-20</v>
      </c>
      <c r="AF33" s="24"/>
      <c r="AG33">
        <f t="shared" si="2"/>
        <v>750.98477373263859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-47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3.1495499999999996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54.997602963608628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714.95047439600182</v>
      </c>
      <c r="P34" s="36">
        <v>68.180000000000007</v>
      </c>
      <c r="Q34" s="36">
        <v>22.1</v>
      </c>
      <c r="R34" s="38">
        <v>26.3</v>
      </c>
      <c r="S34" s="38">
        <v>0</v>
      </c>
      <c r="T34" s="37">
        <f>SUMPRODUCT(LTA!J34:AN34,LTA!J$101:AN$101,LTA!J$104:AN$104)</f>
        <v>53.519999999999996</v>
      </c>
      <c r="U34" s="37">
        <f>SUMPRODUCT(LTA!J34:AN34,LTA!J$102:AN$102,LTA!J$104:AN$104)</f>
        <v>115.8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-220</v>
      </c>
      <c r="AC34">
        <f t="shared" si="0"/>
        <v>11.175092034322542</v>
      </c>
      <c r="AD34">
        <f t="shared" si="1"/>
        <v>778.73157532528796</v>
      </c>
      <c r="AE34">
        <f>'IDT-1'!C34</f>
        <v>-25</v>
      </c>
      <c r="AF34" s="24"/>
      <c r="AG34">
        <f t="shared" si="2"/>
        <v>753.73157532528796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-49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3.1495499999999996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54.997644035125298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709.27028774585835</v>
      </c>
      <c r="P35" s="36">
        <v>68.180000000000007</v>
      </c>
      <c r="Q35" s="36">
        <v>22.1</v>
      </c>
      <c r="R35" s="38">
        <v>26.3</v>
      </c>
      <c r="S35" s="38">
        <v>0</v>
      </c>
      <c r="T35" s="37">
        <f>SUMPRODUCT(LTA!J35:AN35,LTA!J$101:AN$101,LTA!J$104:AN$104)</f>
        <v>65.61</v>
      </c>
      <c r="U35" s="37">
        <f>SUMPRODUCT(LTA!J35:AN35,LTA!J$102:AN$102,LTA!J$104:AN$104)</f>
        <v>116.06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-70</v>
      </c>
      <c r="AA35" s="75">
        <f>STOA!I35</f>
        <v>0</v>
      </c>
      <c r="AB35" s="75">
        <f>-STOA!O35</f>
        <v>-170</v>
      </c>
      <c r="AC35">
        <f t="shared" si="0"/>
        <v>11.45136891230919</v>
      </c>
      <c r="AD35">
        <f t="shared" si="1"/>
        <v>759.12515286867438</v>
      </c>
      <c r="AE35">
        <f>'IDT-1'!C35</f>
        <v>-29</v>
      </c>
      <c r="AF35" s="24"/>
      <c r="AG35">
        <f t="shared" si="2"/>
        <v>730.12515286867438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-55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3.1495499999999996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54.997644035125298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664.41031406879517</v>
      </c>
      <c r="P36" s="36">
        <v>68.180000000000007</v>
      </c>
      <c r="Q36" s="36">
        <v>22.1</v>
      </c>
      <c r="R36" s="38">
        <v>26.3</v>
      </c>
      <c r="S36" s="38">
        <v>0</v>
      </c>
      <c r="T36" s="37">
        <f>SUMPRODUCT(LTA!J36:AN36,LTA!J$101:AN$101,LTA!J$104:AN$104)</f>
        <v>82.259999999999991</v>
      </c>
      <c r="U36" s="37">
        <f>SUMPRODUCT(LTA!J36:AN36,LTA!J$102:AN$102,LTA!J$104:AN$104)</f>
        <v>116.18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-170</v>
      </c>
      <c r="AC36">
        <f t="shared" si="0"/>
        <v>10.512307042256067</v>
      </c>
      <c r="AD36">
        <f t="shared" si="1"/>
        <v>814.9742410616642</v>
      </c>
      <c r="AE36">
        <f>'IDT-1'!C36</f>
        <v>-85</v>
      </c>
      <c r="AF36" s="24"/>
      <c r="AG36">
        <f t="shared" si="2"/>
        <v>729.9742410616642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-42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3.1495499999999996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54.997644035125298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655.88686773401037</v>
      </c>
      <c r="P37" s="36">
        <v>68.180000000000007</v>
      </c>
      <c r="Q37" s="36">
        <v>22.1</v>
      </c>
      <c r="R37" s="38">
        <v>26.3</v>
      </c>
      <c r="S37" s="38">
        <v>0</v>
      </c>
      <c r="T37" s="37">
        <f>SUMPRODUCT(LTA!J37:AN37,LTA!J$101:AN$101,LTA!J$104:AN$104)</f>
        <v>95.7</v>
      </c>
      <c r="U37" s="37">
        <f>SUMPRODUCT(LTA!J37:AN37,LTA!J$102:AN$102,LTA!J$104:AN$104)</f>
        <v>116.91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-70</v>
      </c>
      <c r="AA37" s="75">
        <f>STOA!I37</f>
        <v>0</v>
      </c>
      <c r="AB37" s="75">
        <f>-STOA!O37</f>
        <v>-170</v>
      </c>
      <c r="AC37">
        <f t="shared" si="0"/>
        <v>10.966353663838554</v>
      </c>
      <c r="AD37">
        <f t="shared" si="1"/>
        <v>772.16674810529719</v>
      </c>
      <c r="AE37">
        <f>'IDT-1'!C37</f>
        <v>-49</v>
      </c>
      <c r="AF37" s="24"/>
      <c r="AG37">
        <f t="shared" si="2"/>
        <v>723.16674810529719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-20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3.1495499999999996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54.997644035125298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641.31580049914362</v>
      </c>
      <c r="P38" s="36">
        <v>68.180000000000007</v>
      </c>
      <c r="Q38" s="36">
        <v>22.1</v>
      </c>
      <c r="R38" s="38">
        <v>26.3</v>
      </c>
      <c r="S38" s="38">
        <v>0</v>
      </c>
      <c r="T38" s="37">
        <f>SUMPRODUCT(LTA!J38:AN38,LTA!J$101:AN$101,LTA!J$104:AN$104)</f>
        <v>111.45</v>
      </c>
      <c r="U38" s="37">
        <f>SUMPRODUCT(LTA!J38:AN38,LTA!J$102:AN$102,LTA!J$104:AN$104)</f>
        <v>117.7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-90</v>
      </c>
      <c r="AA38" s="75">
        <f>STOA!I38</f>
        <v>0</v>
      </c>
      <c r="AB38" s="75">
        <f>-STOA!O38</f>
        <v>-170</v>
      </c>
      <c r="AC38">
        <f t="shared" si="0"/>
        <v>10.982892699065671</v>
      </c>
      <c r="AD38">
        <f t="shared" si="1"/>
        <v>774.1191418352031</v>
      </c>
      <c r="AE38">
        <f>'IDT-1'!C38</f>
        <v>-55</v>
      </c>
      <c r="AF38" s="24"/>
      <c r="AG38">
        <f t="shared" si="2"/>
        <v>719.1191418352031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3.1495499999999996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45.20797862827505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630.29133278763243</v>
      </c>
      <c r="P39" s="36">
        <v>68.180000000000007</v>
      </c>
      <c r="Q39" s="36">
        <v>21.510000000000005</v>
      </c>
      <c r="R39" s="38">
        <v>26.3</v>
      </c>
      <c r="S39" s="38">
        <v>0</v>
      </c>
      <c r="T39" s="37">
        <f>SUMPRODUCT(LTA!J39:AN39,LTA!J$101:AN$101,LTA!J$104:AN$104)</f>
        <v>112.75999999999999</v>
      </c>
      <c r="U39" s="37">
        <f>SUMPRODUCT(LTA!J39:AN39,LTA!J$102:AN$102,LTA!J$104:AN$104)</f>
        <v>118.07000000000001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-19</v>
      </c>
      <c r="AA39" s="75">
        <f>STOA!I39</f>
        <v>0</v>
      </c>
      <c r="AB39" s="75">
        <f>-STOA!O39</f>
        <v>-170</v>
      </c>
      <c r="AC39">
        <f t="shared" si="0"/>
        <v>10.470470416530977</v>
      </c>
      <c r="AD39">
        <f t="shared" si="1"/>
        <v>795.83921099937641</v>
      </c>
      <c r="AE39">
        <f>'IDT-1'!C39</f>
        <v>-64</v>
      </c>
      <c r="AF39" s="24"/>
      <c r="AG39">
        <f t="shared" si="2"/>
        <v>731.83921099937641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-30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3.1495499999999996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45.20797862827505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629.00578162364138</v>
      </c>
      <c r="P40" s="36">
        <v>68.180000000000007</v>
      </c>
      <c r="Q40" s="36">
        <v>21.510000000000005</v>
      </c>
      <c r="R40" s="38">
        <v>26.3</v>
      </c>
      <c r="S40" s="38">
        <v>0</v>
      </c>
      <c r="T40" s="37">
        <f>SUMPRODUCT(LTA!J40:AN40,LTA!J$101:AN$101,LTA!J$104:AN$104)</f>
        <v>124.47</v>
      </c>
      <c r="U40" s="37">
        <f>SUMPRODUCT(LTA!J40:AN40,LTA!J$102:AN$102,LTA!J$104:AN$104)</f>
        <v>118.30000000000001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-24</v>
      </c>
      <c r="AA40" s="75">
        <f>STOA!I40</f>
        <v>0</v>
      </c>
      <c r="AB40" s="75">
        <f>-STOA!O40</f>
        <v>-170</v>
      </c>
      <c r="AC40">
        <f t="shared" si="0"/>
        <v>10.517611998129006</v>
      </c>
      <c r="AD40">
        <f t="shared" si="1"/>
        <v>811.44651825378742</v>
      </c>
      <c r="AE40">
        <f>'IDT-1'!C40</f>
        <v>-61</v>
      </c>
      <c r="AF40" s="24"/>
      <c r="AG40">
        <f t="shared" si="2"/>
        <v>750.44651825378742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-20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3.1495499999999996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45.20797862827505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668.00316963317152</v>
      </c>
      <c r="P41" s="36">
        <v>68.180000000000007</v>
      </c>
      <c r="Q41" s="36">
        <v>21.32</v>
      </c>
      <c r="R41" s="38">
        <v>26.3</v>
      </c>
      <c r="S41" s="38">
        <v>0</v>
      </c>
      <c r="T41" s="37">
        <f>SUMPRODUCT(LTA!J41:AN41,LTA!J$101:AN$101,LTA!J$104:AN$104)</f>
        <v>132.72</v>
      </c>
      <c r="U41" s="37">
        <f>SUMPRODUCT(LTA!J41:AN41,LTA!J$102:AN$102,LTA!J$104:AN$104)</f>
        <v>117.45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-105</v>
      </c>
      <c r="AA41" s="75">
        <f>STOA!I41</f>
        <v>0</v>
      </c>
      <c r="AB41" s="75">
        <f>-STOA!O41</f>
        <v>-170</v>
      </c>
      <c r="AC41">
        <f t="shared" si="0"/>
        <v>11.422494678627292</v>
      </c>
      <c r="AD41">
        <f t="shared" si="1"/>
        <v>795.74902358281929</v>
      </c>
      <c r="AE41">
        <f>'IDT-1'!C41</f>
        <v>-56</v>
      </c>
      <c r="AF41" s="24"/>
      <c r="AG41">
        <f t="shared" si="2"/>
        <v>739.74902358281929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3.1495499999999996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45.20797862827505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677.65358734952099</v>
      </c>
      <c r="P42" s="36">
        <v>68.180000000000007</v>
      </c>
      <c r="Q42" s="36">
        <v>21.32</v>
      </c>
      <c r="R42" s="38">
        <v>26.3</v>
      </c>
      <c r="S42" s="38">
        <v>0</v>
      </c>
      <c r="T42" s="37">
        <f>SUMPRODUCT(LTA!J42:AN42,LTA!J$101:AN$101,LTA!J$104:AN$104)</f>
        <v>141.04999999999998</v>
      </c>
      <c r="U42" s="37">
        <f>SUMPRODUCT(LTA!J42:AN42,LTA!J$102:AN$102,LTA!J$104:AN$104)</f>
        <v>117.29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-105</v>
      </c>
      <c r="AA42" s="75">
        <f>STOA!I42</f>
        <v>0</v>
      </c>
      <c r="AB42" s="75">
        <f>-STOA!O42</f>
        <v>-170</v>
      </c>
      <c r="AC42">
        <f t="shared" si="0"/>
        <v>11.572186187444627</v>
      </c>
      <c r="AD42">
        <f t="shared" si="1"/>
        <v>813.4197497903516</v>
      </c>
      <c r="AE42">
        <f>'IDT-1'!C42</f>
        <v>-71</v>
      </c>
      <c r="AF42" s="24"/>
      <c r="AG42">
        <f t="shared" si="2"/>
        <v>742.4197497903516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3.1495499999999996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45.20797862827505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711.41394142254933</v>
      </c>
      <c r="P43" s="36">
        <v>68.180000000000007</v>
      </c>
      <c r="Q43" s="36">
        <v>21.32</v>
      </c>
      <c r="R43" s="38">
        <v>26.3</v>
      </c>
      <c r="S43" s="38">
        <v>0</v>
      </c>
      <c r="T43" s="37">
        <f>SUMPRODUCT(LTA!J43:AN43,LTA!J$101:AN$101,LTA!J$104:AN$104)</f>
        <v>144.07999999999998</v>
      </c>
      <c r="U43" s="37">
        <f>SUMPRODUCT(LTA!J43:AN43,LTA!J$102:AN$102,LTA!J$104:AN$104)</f>
        <v>116.95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-155</v>
      </c>
      <c r="AA43" s="75">
        <f>STOA!I43</f>
        <v>0</v>
      </c>
      <c r="AB43" s="75">
        <f>-STOA!O43</f>
        <v>-170</v>
      </c>
      <c r="AC43">
        <f t="shared" si="0"/>
        <v>12.463963047902519</v>
      </c>
      <c r="AD43">
        <f t="shared" si="1"/>
        <v>818.26832700292198</v>
      </c>
      <c r="AE43">
        <f>'IDT-1'!C43</f>
        <v>-31</v>
      </c>
      <c r="AF43" s="24"/>
      <c r="AG43">
        <f t="shared" si="2"/>
        <v>787.26832700292198</v>
      </c>
      <c r="AI43" s="34">
        <f>PXIL!I43</f>
        <v>0</v>
      </c>
      <c r="AJ43" s="34">
        <f>PXIL!O43</f>
        <v>0</v>
      </c>
      <c r="AK43" s="34">
        <f>RTM_IEX!I43</f>
        <v>19.29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3.1495499999999996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45.20797862827505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700.46921585421364</v>
      </c>
      <c r="P44" s="36">
        <v>68.180000000000007</v>
      </c>
      <c r="Q44" s="36">
        <v>21.32</v>
      </c>
      <c r="R44" s="38">
        <v>26.3</v>
      </c>
      <c r="S44" s="38">
        <v>0</v>
      </c>
      <c r="T44" s="37">
        <f>SUMPRODUCT(LTA!J44:AN44,LTA!J$101:AN$101,LTA!J$104:AN$104)</f>
        <v>152.76</v>
      </c>
      <c r="U44" s="37">
        <f>SUMPRODUCT(LTA!J44:AN44,LTA!J$102:AN$102,LTA!J$104:AN$104)</f>
        <v>116.66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-140</v>
      </c>
      <c r="AA44" s="75">
        <f>STOA!I44</f>
        <v>0</v>
      </c>
      <c r="AB44" s="75">
        <f>-STOA!O44</f>
        <v>-170</v>
      </c>
      <c r="AC44">
        <f t="shared" si="0"/>
        <v>12.356007987255163</v>
      </c>
      <c r="AD44">
        <f t="shared" si="1"/>
        <v>835.65155649523354</v>
      </c>
      <c r="AE44">
        <f>'IDT-1'!C44</f>
        <v>-45</v>
      </c>
      <c r="AF44" s="24"/>
      <c r="AG44">
        <f t="shared" si="2"/>
        <v>790.65155649523354</v>
      </c>
      <c r="AI44" s="34">
        <f>PXIL!I44</f>
        <v>0</v>
      </c>
      <c r="AJ44" s="34">
        <f>PXIL!O44</f>
        <v>0</v>
      </c>
      <c r="AK44" s="34">
        <f>RTM_IEX!I44</f>
        <v>24.12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3.1495499999999996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45.20797862827505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654.78552871657905</v>
      </c>
      <c r="P45" s="36">
        <v>68.180000000000007</v>
      </c>
      <c r="Q45" s="36">
        <v>11.57</v>
      </c>
      <c r="R45" s="38">
        <v>26.3</v>
      </c>
      <c r="S45" s="38">
        <v>0</v>
      </c>
      <c r="T45" s="37">
        <f>SUMPRODUCT(LTA!J45:AN45,LTA!J$101:AN$101,LTA!J$104:AN$104)</f>
        <v>152.59</v>
      </c>
      <c r="U45" s="37">
        <f>SUMPRODUCT(LTA!J45:AN45,LTA!J$102:AN$102,LTA!J$104:AN$104)</f>
        <v>116.69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-114</v>
      </c>
      <c r="AA45" s="75">
        <f>STOA!I45</f>
        <v>0</v>
      </c>
      <c r="AB45" s="75">
        <f>-STOA!O45</f>
        <v>-170</v>
      </c>
      <c r="AC45">
        <f t="shared" si="0"/>
        <v>11.466330914451918</v>
      </c>
      <c r="AD45">
        <f t="shared" si="1"/>
        <v>782.84754643040242</v>
      </c>
      <c r="AE45">
        <f>'IDT-1'!C45</f>
        <v>-9</v>
      </c>
      <c r="AF45" s="24"/>
      <c r="AG45">
        <f t="shared" si="2"/>
        <v>773.84754643040242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3.1495499999999996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45.20797862827505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648.03699441648087</v>
      </c>
      <c r="P46" s="36">
        <v>68.180000000000007</v>
      </c>
      <c r="Q46" s="36">
        <v>11.57</v>
      </c>
      <c r="R46" s="38">
        <v>26.3</v>
      </c>
      <c r="S46" s="38">
        <v>0</v>
      </c>
      <c r="T46" s="37">
        <f>SUMPRODUCT(LTA!J46:AN46,LTA!J$101:AN$101,LTA!J$104:AN$104)</f>
        <v>162.75</v>
      </c>
      <c r="U46" s="37">
        <f>SUMPRODUCT(LTA!J46:AN46,LTA!J$102:AN$102,LTA!J$104:AN$104)</f>
        <v>116.81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-129</v>
      </c>
      <c r="AA46" s="75">
        <f>STOA!I46</f>
        <v>0</v>
      </c>
      <c r="AB46" s="75">
        <f>-STOA!O46</f>
        <v>-170</v>
      </c>
      <c r="AC46">
        <f t="shared" si="0"/>
        <v>11.623062592204429</v>
      </c>
      <c r="AD46">
        <f t="shared" si="1"/>
        <v>771.22228045255156</v>
      </c>
      <c r="AE46">
        <f>'IDT-1'!C46</f>
        <v>0</v>
      </c>
      <c r="AF46" s="24"/>
      <c r="AG46">
        <f t="shared" si="2"/>
        <v>771.22228045255156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3.1495499999999996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45.807776321537794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706.87729727040039</v>
      </c>
      <c r="P47" s="36">
        <v>68.180000000000007</v>
      </c>
      <c r="Q47" s="36">
        <v>21.32</v>
      </c>
      <c r="R47" s="38">
        <v>26.3</v>
      </c>
      <c r="S47" s="38">
        <v>0</v>
      </c>
      <c r="T47" s="37">
        <f>SUMPRODUCT(LTA!J47:AN47,LTA!J$101:AN$101,LTA!J$104:AN$104)</f>
        <v>165.98000000000002</v>
      </c>
      <c r="U47" s="37">
        <f>SUMPRODUCT(LTA!J47:AN47,LTA!J$102:AN$102,LTA!J$104:AN$104)</f>
        <v>117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-165</v>
      </c>
      <c r="AA47" s="75">
        <f>STOA!I47</f>
        <v>0</v>
      </c>
      <c r="AB47" s="75">
        <f>-STOA!O47</f>
        <v>-220</v>
      </c>
      <c r="AC47">
        <f t="shared" si="0"/>
        <v>12.961507001141218</v>
      </c>
      <c r="AD47">
        <f t="shared" si="1"/>
        <v>756.49393659079692</v>
      </c>
      <c r="AE47">
        <f>'IDT-1'!C47</f>
        <v>0</v>
      </c>
      <c r="AF47" s="24"/>
      <c r="AG47">
        <f t="shared" si="2"/>
        <v>756.49393659079692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3.1495499999999996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45.807776321537794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649.41762825250987</v>
      </c>
      <c r="P48" s="36">
        <v>68.180000000000007</v>
      </c>
      <c r="Q48" s="36">
        <v>11.57</v>
      </c>
      <c r="R48" s="38">
        <v>26.3</v>
      </c>
      <c r="S48" s="38">
        <v>0</v>
      </c>
      <c r="T48" s="37">
        <f>SUMPRODUCT(LTA!J48:AN48,LTA!J$101:AN$101,LTA!J$104:AN$104)</f>
        <v>173.93</v>
      </c>
      <c r="U48" s="37">
        <f>SUMPRODUCT(LTA!J48:AN48,LTA!J$102:AN$102,LTA!J$104:AN$104)</f>
        <v>117.5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-104</v>
      </c>
      <c r="AA48" s="75">
        <f>STOA!I48</f>
        <v>0</v>
      </c>
      <c r="AB48" s="75">
        <f>-STOA!O48</f>
        <v>-220</v>
      </c>
      <c r="AC48">
        <f t="shared" si="0"/>
        <v>11.951185160172706</v>
      </c>
      <c r="AD48">
        <f t="shared" si="1"/>
        <v>759.74458941387491</v>
      </c>
      <c r="AE48">
        <f>'IDT-1'!C48</f>
        <v>0</v>
      </c>
      <c r="AF48" s="24"/>
      <c r="AG48">
        <f t="shared" si="2"/>
        <v>759.74458941387491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3.1495499999999996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45.807776321537794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649.41682101474703</v>
      </c>
      <c r="P49" s="36">
        <v>68.180000000000007</v>
      </c>
      <c r="Q49" s="36">
        <v>11.221467242055709</v>
      </c>
      <c r="R49" s="38">
        <v>26.3</v>
      </c>
      <c r="S49" s="38">
        <v>0</v>
      </c>
      <c r="T49" s="37">
        <f>SUMPRODUCT(LTA!J49:AN49,LTA!J$101:AN$101,LTA!J$104:AN$104)</f>
        <v>195.73000000000002</v>
      </c>
      <c r="U49" s="37">
        <f>SUMPRODUCT(LTA!J49:AN49,LTA!J$102:AN$102,LTA!J$104:AN$104)</f>
        <v>114.16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-114</v>
      </c>
      <c r="AA49" s="75">
        <f>STOA!I49</f>
        <v>0</v>
      </c>
      <c r="AB49" s="75">
        <f>-STOA!O49</f>
        <v>-220</v>
      </c>
      <c r="AC49">
        <f t="shared" si="0"/>
        <v>12.33203596278077</v>
      </c>
      <c r="AD49">
        <f t="shared" si="1"/>
        <v>750.47439861555995</v>
      </c>
      <c r="AE49">
        <f>'IDT-1'!C49</f>
        <v>0</v>
      </c>
      <c r="AF49" s="24"/>
      <c r="AG49">
        <f t="shared" si="2"/>
        <v>750.47439861555995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-17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3.1495499999999996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45.807776321537794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649.41637701137665</v>
      </c>
      <c r="P50" s="36">
        <v>68.180000000000007</v>
      </c>
      <c r="Q50" s="36">
        <v>11.221467242055709</v>
      </c>
      <c r="R50" s="38">
        <v>26.3</v>
      </c>
      <c r="S50" s="38">
        <v>0</v>
      </c>
      <c r="T50" s="37">
        <f>SUMPRODUCT(LTA!J50:AN50,LTA!J$101:AN$101,LTA!J$104:AN$104)</f>
        <v>201.23</v>
      </c>
      <c r="U50" s="37">
        <f>SUMPRODUCT(LTA!J50:AN50,LTA!J$102:AN$102,LTA!J$104:AN$104)</f>
        <v>113.89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-119</v>
      </c>
      <c r="AA50" s="75">
        <f>STOA!I50</f>
        <v>0</v>
      </c>
      <c r="AB50" s="75">
        <f>-STOA!O50</f>
        <v>-220</v>
      </c>
      <c r="AC50">
        <f t="shared" si="0"/>
        <v>12.469146968126239</v>
      </c>
      <c r="AD50">
        <f t="shared" si="1"/>
        <v>744.56684360684415</v>
      </c>
      <c r="AE50">
        <f>'IDT-1'!C50</f>
        <v>0</v>
      </c>
      <c r="AF50" s="24"/>
      <c r="AG50">
        <f t="shared" si="2"/>
        <v>744.56684360684415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-23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3.1495499999999996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45.807776321537794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629.01094408019071</v>
      </c>
      <c r="P51" s="36">
        <v>68.180000000000007</v>
      </c>
      <c r="Q51" s="36">
        <v>10.538614616193479</v>
      </c>
      <c r="R51" s="38">
        <v>26.3</v>
      </c>
      <c r="S51" s="38">
        <v>0</v>
      </c>
      <c r="T51" s="37">
        <f>SUMPRODUCT(LTA!J51:AN51,LTA!J$101:AN$101,LTA!J$104:AN$104)</f>
        <v>218.26</v>
      </c>
      <c r="U51" s="37">
        <f>SUMPRODUCT(LTA!J51:AN51,LTA!J$102:AN$102,LTA!J$104:AN$104)</f>
        <v>113.8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-105</v>
      </c>
      <c r="AA51" s="75">
        <f>STOA!I51</f>
        <v>0</v>
      </c>
      <c r="AB51" s="75">
        <f>-STOA!O51</f>
        <v>-220</v>
      </c>
      <c r="AC51">
        <f t="shared" si="0"/>
        <v>12.332647476748365</v>
      </c>
      <c r="AD51">
        <f t="shared" si="1"/>
        <v>752.55505754117382</v>
      </c>
      <c r="AE51">
        <f>'IDT-1'!C51</f>
        <v>0</v>
      </c>
      <c r="AF51" s="24"/>
      <c r="AG51">
        <f t="shared" si="2"/>
        <v>752.55505754117382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-25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3.1495499999999996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45.807776321537794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629.01106451304122</v>
      </c>
      <c r="P52" s="36">
        <v>68.180000000000007</v>
      </c>
      <c r="Q52" s="36">
        <v>10.538614616193479</v>
      </c>
      <c r="R52" s="38">
        <v>26.3</v>
      </c>
      <c r="S52" s="38">
        <v>0</v>
      </c>
      <c r="T52" s="37">
        <f>SUMPRODUCT(LTA!J52:AN52,LTA!J$101:AN$101,LTA!J$104:AN$104)</f>
        <v>223.20999999999998</v>
      </c>
      <c r="U52" s="37">
        <f>SUMPRODUCT(LTA!J52:AN52,LTA!J$102:AN$102,LTA!J$104:AN$104)</f>
        <v>113.73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-115</v>
      </c>
      <c r="AA52" s="75">
        <f>STOA!I52</f>
        <v>0</v>
      </c>
      <c r="AB52" s="75">
        <f>-STOA!O52</f>
        <v>-220</v>
      </c>
      <c r="AC52">
        <f t="shared" si="0"/>
        <v>12.424467434733643</v>
      </c>
      <c r="AD52">
        <f t="shared" si="1"/>
        <v>751.34335801603891</v>
      </c>
      <c r="AE52">
        <f>'IDT-1'!C52</f>
        <v>0</v>
      </c>
      <c r="AF52" s="24"/>
      <c r="AG52">
        <f t="shared" si="2"/>
        <v>751.34335801603891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-21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3.1495499999999996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47.39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624.16223582114299</v>
      </c>
      <c r="P53" s="36">
        <v>68.180000000000007</v>
      </c>
      <c r="Q53" s="36">
        <v>10.44</v>
      </c>
      <c r="R53" s="38">
        <v>26.3</v>
      </c>
      <c r="S53" s="38">
        <v>0</v>
      </c>
      <c r="T53" s="37">
        <f>SUMPRODUCT(LTA!J53:AN53,LTA!J$101:AN$101,LTA!J$104:AN$104)</f>
        <v>226.64999999999998</v>
      </c>
      <c r="U53" s="37">
        <f>SUMPRODUCT(LTA!J53:AN53,LTA!J$102:AN$102,LTA!J$104:AN$104)</f>
        <v>113.62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-125</v>
      </c>
      <c r="AA53" s="75">
        <f>STOA!I53</f>
        <v>0</v>
      </c>
      <c r="AB53" s="75">
        <f>-STOA!O53</f>
        <v>-220</v>
      </c>
      <c r="AC53">
        <f t="shared" si="0"/>
        <v>12.839258318364321</v>
      </c>
      <c r="AD53">
        <f t="shared" si="1"/>
        <v>701.89334750277862</v>
      </c>
      <c r="AE53">
        <f>'IDT-1'!C53</f>
        <v>0</v>
      </c>
      <c r="AF53" s="24"/>
      <c r="AG53">
        <f t="shared" si="2"/>
        <v>701.89334750277862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-60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3.1495499999999996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47.39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622.77441345676675</v>
      </c>
      <c r="P54" s="36">
        <v>68.180000000000007</v>
      </c>
      <c r="Q54" s="36">
        <v>10.61</v>
      </c>
      <c r="R54" s="38">
        <v>26.3</v>
      </c>
      <c r="S54" s="38">
        <v>0</v>
      </c>
      <c r="T54" s="37">
        <f>SUMPRODUCT(LTA!J54:AN54,LTA!J$101:AN$101,LTA!J$104:AN$104)</f>
        <v>221.81</v>
      </c>
      <c r="U54" s="37">
        <f>SUMPRODUCT(LTA!J54:AN54,LTA!J$102:AN$102,LTA!J$104:AN$104)</f>
        <v>84.62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-126</v>
      </c>
      <c r="AA54" s="75">
        <f>STOA!I54</f>
        <v>0</v>
      </c>
      <c r="AB54" s="75">
        <f>-STOA!O54</f>
        <v>-220</v>
      </c>
      <c r="AC54">
        <f t="shared" si="0"/>
        <v>12.358407140556002</v>
      </c>
      <c r="AD54">
        <f t="shared" si="1"/>
        <v>689.31637631621084</v>
      </c>
      <c r="AE54">
        <f>'IDT-1'!C54</f>
        <v>0</v>
      </c>
      <c r="AF54" s="24"/>
      <c r="AG54">
        <f t="shared" si="2"/>
        <v>689.31637631621084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-37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3.1495499999999996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47.39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618.1756711069354</v>
      </c>
      <c r="P55" s="36">
        <v>68.180000000000007</v>
      </c>
      <c r="Q55" s="36">
        <v>10.610000000000001</v>
      </c>
      <c r="R55" s="38">
        <v>26.3</v>
      </c>
      <c r="S55" s="38">
        <v>0</v>
      </c>
      <c r="T55" s="37">
        <f>SUMPRODUCT(LTA!J55:AN55,LTA!J$101:AN$101,LTA!J$104:AN$104)</f>
        <v>259.72000000000003</v>
      </c>
      <c r="U55" s="37">
        <f>SUMPRODUCT(LTA!J55:AN55,LTA!J$102:AN$102,LTA!J$104:AN$104)</f>
        <v>69.92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-156</v>
      </c>
      <c r="AA55" s="75">
        <f>STOA!I55</f>
        <v>0</v>
      </c>
      <c r="AB55" s="75">
        <f>-STOA!O55</f>
        <v>-220</v>
      </c>
      <c r="AC55">
        <f t="shared" si="0"/>
        <v>12.684164859315199</v>
      </c>
      <c r="AD55">
        <f t="shared" si="1"/>
        <v>687.60187624762034</v>
      </c>
      <c r="AE55">
        <f>'IDT-1'!C55</f>
        <v>0</v>
      </c>
      <c r="AF55" s="24"/>
      <c r="AG55">
        <f t="shared" si="2"/>
        <v>687.60187624762034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-27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3.1495499999999996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47.39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618.17776152740521</v>
      </c>
      <c r="P56" s="36">
        <v>68.180000000000007</v>
      </c>
      <c r="Q56" s="36">
        <v>10.61</v>
      </c>
      <c r="R56" s="38">
        <v>26.3</v>
      </c>
      <c r="S56" s="38">
        <v>0</v>
      </c>
      <c r="T56" s="37">
        <f>SUMPRODUCT(LTA!J56:AN56,LTA!J$101:AN$101,LTA!J$104:AN$104)</f>
        <v>262.62</v>
      </c>
      <c r="U56" s="37">
        <f>SUMPRODUCT(LTA!J56:AN56,LTA!J$102:AN$102,LTA!J$104:AN$104)</f>
        <v>69.8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-176</v>
      </c>
      <c r="AA56" s="75">
        <f>STOA!I56</f>
        <v>0</v>
      </c>
      <c r="AB56" s="75">
        <f>-STOA!O56</f>
        <v>-220</v>
      </c>
      <c r="AC56">
        <f t="shared" si="0"/>
        <v>12.919313361969373</v>
      </c>
      <c r="AD56">
        <f t="shared" si="1"/>
        <v>665.14881816543573</v>
      </c>
      <c r="AE56">
        <f>'IDT-1'!C56</f>
        <v>0</v>
      </c>
      <c r="AF56" s="24"/>
      <c r="AG56">
        <f t="shared" si="2"/>
        <v>665.14881816543573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-32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3.1495499999999996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47.39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618.03819364138894</v>
      </c>
      <c r="P57" s="36">
        <v>68.180000000000007</v>
      </c>
      <c r="Q57" s="36">
        <v>10.61</v>
      </c>
      <c r="R57" s="38">
        <v>26.3</v>
      </c>
      <c r="S57" s="38">
        <v>0</v>
      </c>
      <c r="T57" s="37">
        <f>SUMPRODUCT(LTA!J57:AN57,LTA!J$101:AN$101,LTA!J$104:AN$104)</f>
        <v>268.43</v>
      </c>
      <c r="U57" s="37">
        <f>SUMPRODUCT(LTA!J57:AN57,LTA!J$102:AN$102,LTA!J$104:AN$104)</f>
        <v>66.759999999999991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-191</v>
      </c>
      <c r="AA57" s="75">
        <f>STOA!I57</f>
        <v>0</v>
      </c>
      <c r="AB57" s="75">
        <f>-STOA!O57</f>
        <v>-220</v>
      </c>
      <c r="AC57">
        <f t="shared" si="0"/>
        <v>12.966822464901503</v>
      </c>
      <c r="AD57">
        <f t="shared" si="1"/>
        <v>664.73174117648728</v>
      </c>
      <c r="AE57">
        <f>'IDT-1'!C57</f>
        <v>0</v>
      </c>
      <c r="AF57" s="24"/>
      <c r="AG57">
        <f t="shared" si="2"/>
        <v>664.73174117648728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-20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3.1495499999999996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47.39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619.49730680141852</v>
      </c>
      <c r="P58" s="36">
        <v>68.180000000000007</v>
      </c>
      <c r="Q58" s="36">
        <v>10.61</v>
      </c>
      <c r="R58" s="38">
        <v>26.3</v>
      </c>
      <c r="S58" s="38">
        <v>0</v>
      </c>
      <c r="T58" s="37">
        <f>SUMPRODUCT(LTA!J58:AN58,LTA!J$101:AN$101,LTA!J$104:AN$104)</f>
        <v>268.29000000000002</v>
      </c>
      <c r="U58" s="37">
        <f>SUMPRODUCT(LTA!J58:AN58,LTA!J$102:AN$102,LTA!J$104:AN$104)</f>
        <v>66.259999999999991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-201</v>
      </c>
      <c r="AA58" s="75">
        <f>STOA!I58</f>
        <v>0</v>
      </c>
      <c r="AB58" s="75">
        <f>-STOA!O58</f>
        <v>-220</v>
      </c>
      <c r="AC58">
        <f t="shared" si="0"/>
        <v>13.024529961795086</v>
      </c>
      <c r="AD58">
        <f t="shared" si="1"/>
        <v>659.49314683962336</v>
      </c>
      <c r="AE58">
        <f>'IDT-1'!C58</f>
        <v>0</v>
      </c>
      <c r="AF58" s="24"/>
      <c r="AG58">
        <f t="shared" si="2"/>
        <v>659.49314683962336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-16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3.1495499999999996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47.39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619.46733183867934</v>
      </c>
      <c r="P59" s="36">
        <v>48.23</v>
      </c>
      <c r="Q59" s="36">
        <v>10.51</v>
      </c>
      <c r="R59" s="38">
        <v>26.3</v>
      </c>
      <c r="S59" s="38">
        <v>0</v>
      </c>
      <c r="T59" s="37">
        <f>SUMPRODUCT(LTA!J59:AN59,LTA!J$101:AN$101,LTA!J$104:AN$104)</f>
        <v>257.97000000000003</v>
      </c>
      <c r="U59" s="37">
        <f>SUMPRODUCT(LTA!J59:AN59,LTA!J$102:AN$102,LTA!J$104:AN$104)</f>
        <v>61.39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-201</v>
      </c>
      <c r="AA59" s="75">
        <f>STOA!I59</f>
        <v>0</v>
      </c>
      <c r="AB59" s="75">
        <f>-STOA!O59</f>
        <v>-220</v>
      </c>
      <c r="AC59">
        <f t="shared" si="0"/>
        <v>12.863800695706299</v>
      </c>
      <c r="AD59">
        <f t="shared" si="1"/>
        <v>608.38390114297306</v>
      </c>
      <c r="AE59">
        <f>'IDT-1'!C59</f>
        <v>0</v>
      </c>
      <c r="AF59" s="24"/>
      <c r="AG59">
        <f t="shared" si="2"/>
        <v>608.38390114297306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-32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3.1495499999999996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47.39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619.46733183867934</v>
      </c>
      <c r="P60" s="36">
        <v>48.23</v>
      </c>
      <c r="Q60" s="36">
        <v>10.51</v>
      </c>
      <c r="R60" s="38">
        <v>26.3</v>
      </c>
      <c r="S60" s="38">
        <v>0</v>
      </c>
      <c r="T60" s="37">
        <f>SUMPRODUCT(LTA!J60:AN60,LTA!J$101:AN$101,LTA!J$104:AN$104)</f>
        <v>254.17000000000002</v>
      </c>
      <c r="U60" s="37">
        <f>SUMPRODUCT(LTA!J60:AN60,LTA!J$102:AN$102,LTA!J$104:AN$104)</f>
        <v>61.05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-201</v>
      </c>
      <c r="AA60" s="75">
        <f>STOA!I60</f>
        <v>0</v>
      </c>
      <c r="AB60" s="75">
        <f>-STOA!O60</f>
        <v>-220</v>
      </c>
      <c r="AC60">
        <f t="shared" si="0"/>
        <v>12.769726591632075</v>
      </c>
      <c r="AD60">
        <f t="shared" si="1"/>
        <v>611.33797524704721</v>
      </c>
      <c r="AE60">
        <f>'IDT-1'!C60</f>
        <v>0</v>
      </c>
      <c r="AF60" s="24"/>
      <c r="AG60">
        <f t="shared" si="2"/>
        <v>611.33797524704721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-25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3.1495499999999996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47.39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619.46733183867934</v>
      </c>
      <c r="P61" s="36">
        <v>48.23</v>
      </c>
      <c r="Q61" s="36">
        <v>10.466794243723207</v>
      </c>
      <c r="R61" s="38">
        <v>26.3</v>
      </c>
      <c r="S61" s="38">
        <v>0</v>
      </c>
      <c r="T61" s="37">
        <f>SUMPRODUCT(LTA!J61:AN61,LTA!J$101:AN$101,LTA!J$104:AN$104)</f>
        <v>238.07</v>
      </c>
      <c r="U61" s="37">
        <f>SUMPRODUCT(LTA!J61:AN61,LTA!J$102:AN$102,LTA!J$104:AN$104)</f>
        <v>60.709999999999994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-196</v>
      </c>
      <c r="AA61" s="75">
        <f>STOA!I61</f>
        <v>0</v>
      </c>
      <c r="AB61" s="75">
        <f>-STOA!O61</f>
        <v>-220</v>
      </c>
      <c r="AC61">
        <f t="shared" si="0"/>
        <v>12.504200297406015</v>
      </c>
      <c r="AD61">
        <f t="shared" si="1"/>
        <v>610.12029578499664</v>
      </c>
      <c r="AE61">
        <f>'IDT-1'!C61</f>
        <v>0</v>
      </c>
      <c r="AF61" s="24"/>
      <c r="AG61">
        <f t="shared" si="2"/>
        <v>610.12029578499664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-15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3.1495499999999996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47.39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619.46733183867934</v>
      </c>
      <c r="P62" s="36">
        <v>48.23</v>
      </c>
      <c r="Q62" s="36">
        <v>10.466794243723207</v>
      </c>
      <c r="R62" s="38">
        <v>26.3</v>
      </c>
      <c r="S62" s="38">
        <v>0</v>
      </c>
      <c r="T62" s="37">
        <f>SUMPRODUCT(LTA!J62:AN62,LTA!J$101:AN$101,LTA!J$104:AN$104)</f>
        <v>229.1</v>
      </c>
      <c r="U62" s="37">
        <f>SUMPRODUCT(LTA!J62:AN62,LTA!J$102:AN$102,LTA!J$104:AN$104)</f>
        <v>60.55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-196</v>
      </c>
      <c r="AA62" s="75">
        <f>STOA!I62</f>
        <v>0</v>
      </c>
      <c r="AB62" s="75">
        <f>-STOA!O62</f>
        <v>-220</v>
      </c>
      <c r="AC62">
        <f t="shared" si="0"/>
        <v>12.30044093153268</v>
      </c>
      <c r="AD62">
        <f t="shared" si="1"/>
        <v>616.19405515086987</v>
      </c>
      <c r="AE62">
        <f>'IDT-1'!C62</f>
        <v>0</v>
      </c>
      <c r="AF62" s="24"/>
      <c r="AG62">
        <f t="shared" si="2"/>
        <v>616.19405515086987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3.1495499999999996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623.03155876220944</v>
      </c>
      <c r="P63" s="36">
        <v>68.180000000000007</v>
      </c>
      <c r="Q63" s="36">
        <v>6.62</v>
      </c>
      <c r="R63" s="38">
        <v>26.3</v>
      </c>
      <c r="S63" s="38">
        <v>0</v>
      </c>
      <c r="T63" s="37">
        <f>SUMPRODUCT(LTA!J63:AN63,LTA!J$101:AN$101,LTA!J$104:AN$104)</f>
        <v>204.8</v>
      </c>
      <c r="U63" s="37">
        <f>SUMPRODUCT(LTA!J63:AN63,LTA!J$102:AN$102,LTA!J$104:AN$104)</f>
        <v>60.39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-191</v>
      </c>
      <c r="AA63" s="75">
        <f>STOA!I63</f>
        <v>0</v>
      </c>
      <c r="AB63" s="75">
        <f>-STOA!O63</f>
        <v>-220</v>
      </c>
      <c r="AC63">
        <f t="shared" si="0"/>
        <v>12.395967914579794</v>
      </c>
      <c r="AD63">
        <f t="shared" si="1"/>
        <v>597.34372068851053</v>
      </c>
      <c r="AE63">
        <f>'IDT-1'!C63</f>
        <v>0</v>
      </c>
      <c r="AF63" s="24"/>
      <c r="AG63">
        <f t="shared" si="2"/>
        <v>597.34372068851053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3.1495499999999996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623.39300952724238</v>
      </c>
      <c r="P64" s="36">
        <v>68.180000000000007</v>
      </c>
      <c r="Q64" s="36">
        <v>10.47</v>
      </c>
      <c r="R64" s="38">
        <v>26.3</v>
      </c>
      <c r="S64" s="38">
        <v>0</v>
      </c>
      <c r="T64" s="37">
        <f>SUMPRODUCT(LTA!J64:AN64,LTA!J$101:AN$101,LTA!J$104:AN$104)</f>
        <v>198.14</v>
      </c>
      <c r="U64" s="37">
        <f>SUMPRODUCT(LTA!J64:AN64,LTA!J$102:AN$102,LTA!J$104:AN$104)</f>
        <v>60.39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-191</v>
      </c>
      <c r="AA64" s="75">
        <f>STOA!I64</f>
        <v>0</v>
      </c>
      <c r="AB64" s="75">
        <f>-STOA!O64</f>
        <v>-220</v>
      </c>
      <c r="AC64">
        <f t="shared" si="0"/>
        <v>12.37540010100607</v>
      </c>
      <c r="AD64">
        <f t="shared" si="1"/>
        <v>594.91573926711703</v>
      </c>
      <c r="AE64">
        <f>'IDT-1'!C64</f>
        <v>0</v>
      </c>
      <c r="AF64" s="24"/>
      <c r="AG64">
        <f t="shared" si="2"/>
        <v>594.91573926711703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-20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3.1495499999999996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630.77211457575822</v>
      </c>
      <c r="P65" s="36">
        <v>68.180000000000007</v>
      </c>
      <c r="Q65" s="36">
        <v>10.47</v>
      </c>
      <c r="R65" s="38">
        <v>26.3</v>
      </c>
      <c r="S65" s="38">
        <v>0</v>
      </c>
      <c r="T65" s="37">
        <f>SUMPRODUCT(LTA!J65:AN65,LTA!J$101:AN$101,LTA!J$104:AN$104)</f>
        <v>171.7</v>
      </c>
      <c r="U65" s="37">
        <f>SUMPRODUCT(LTA!J65:AN65,LTA!J$102:AN$102,LTA!J$104:AN$104)</f>
        <v>80.650000000000006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-196</v>
      </c>
      <c r="AA65" s="75">
        <f>STOA!I65</f>
        <v>0</v>
      </c>
      <c r="AB65" s="75">
        <f>-STOA!O65</f>
        <v>-220</v>
      </c>
      <c r="AC65">
        <f t="shared" si="0"/>
        <v>12.478655318387382</v>
      </c>
      <c r="AD65">
        <f t="shared" si="1"/>
        <v>585.01158909825176</v>
      </c>
      <c r="AE65">
        <f>'IDT-1'!C65</f>
        <v>0</v>
      </c>
      <c r="AF65" s="24"/>
      <c r="AG65">
        <f t="shared" si="2"/>
        <v>585.01158909825176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-26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3.1495499999999996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630.59386028972017</v>
      </c>
      <c r="P66" s="36">
        <v>68.180000000000007</v>
      </c>
      <c r="Q66" s="36">
        <v>10.47</v>
      </c>
      <c r="R66" s="38">
        <v>26.3</v>
      </c>
      <c r="S66" s="38">
        <v>0</v>
      </c>
      <c r="T66" s="37">
        <f>SUMPRODUCT(LTA!J66:AN66,LTA!J$101:AN$101,LTA!J$104:AN$104)</f>
        <v>154.51</v>
      </c>
      <c r="U66" s="37">
        <f>SUMPRODUCT(LTA!J66:AN66,LTA!J$102:AN$102,LTA!J$104:AN$104)</f>
        <v>80.650000000000006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-191</v>
      </c>
      <c r="AA66" s="75">
        <f>STOA!I66</f>
        <v>0</v>
      </c>
      <c r="AB66" s="75">
        <f>-STOA!O66</f>
        <v>-220</v>
      </c>
      <c r="AC66">
        <f t="shared" si="0"/>
        <v>12.231108089685994</v>
      </c>
      <c r="AD66">
        <f t="shared" si="1"/>
        <v>579.8908820409149</v>
      </c>
      <c r="AE66">
        <f>'IDT-1'!C66</f>
        <v>0</v>
      </c>
      <c r="AF66" s="24"/>
      <c r="AG66">
        <f t="shared" si="2"/>
        <v>579.8908820409149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-19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3.1495499999999996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47.39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630.92343963260544</v>
      </c>
      <c r="P67" s="36">
        <v>68.180000000000007</v>
      </c>
      <c r="Q67" s="36">
        <v>7.15</v>
      </c>
      <c r="R67" s="38">
        <v>26.3</v>
      </c>
      <c r="S67" s="38">
        <v>0</v>
      </c>
      <c r="T67" s="37">
        <f>SUMPRODUCT(LTA!J67:AN67,LTA!J$101:AN$101,LTA!J$104:AN$104)</f>
        <v>149.25</v>
      </c>
      <c r="U67" s="37">
        <f>SUMPRODUCT(LTA!J67:AN67,LTA!J$102:AN$102,LTA!J$104:AN$104)</f>
        <v>80.81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-180</v>
      </c>
      <c r="AA67" s="75">
        <f>STOA!I67</f>
        <v>0</v>
      </c>
      <c r="AB67" s="75">
        <f>-STOA!O67</f>
        <v>-220</v>
      </c>
      <c r="AC67">
        <f t="shared" si="0"/>
        <v>11.934181272655715</v>
      </c>
      <c r="AD67">
        <f t="shared" si="1"/>
        <v>597.05962835994978</v>
      </c>
      <c r="AE67">
        <f>'IDT-1'!C67</f>
        <v>0</v>
      </c>
      <c r="AF67" s="24"/>
      <c r="AG67">
        <f t="shared" si="2"/>
        <v>597.05962835994978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-4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3.1495499999999996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47.39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634.42137283860109</v>
      </c>
      <c r="P68" s="36">
        <v>68.180000000000007</v>
      </c>
      <c r="Q68" s="36">
        <v>16.18</v>
      </c>
      <c r="R68" s="38">
        <v>26.3</v>
      </c>
      <c r="S68" s="38">
        <v>0</v>
      </c>
      <c r="T68" s="37">
        <f>SUMPRODUCT(LTA!J68:AN68,LTA!J$101:AN$101,LTA!J$104:AN$104)</f>
        <v>134.69999999999999</v>
      </c>
      <c r="U68" s="37">
        <f>SUMPRODUCT(LTA!J68:AN68,LTA!J$102:AN$102,LTA!J$104:AN$104)</f>
        <v>107.45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-178.02</v>
      </c>
      <c r="AA68" s="75">
        <f>STOA!I68</f>
        <v>0</v>
      </c>
      <c r="AB68" s="75">
        <f>-STOA!O68</f>
        <v>-220</v>
      </c>
      <c r="AC68">
        <f t="shared" ref="AC68:AC98" si="3">SUMIF(B68:AB68,"&gt;0")*$AC$2-SUMIF(B68:AB68,"&lt;0")*($AC$2/(1-$AC$2))+SUMIF(AI68:AR68,"&gt;0")*$AC$2-SUMIF(AI68:AR68,"&lt;0")*($AC$2/(1-$AC$2))</f>
        <v>12.319035646963245</v>
      </c>
      <c r="AD68">
        <f t="shared" ref="AD68:AD98" si="4">SUM(B68:AB68,AI68:AT68)-AC68</f>
        <v>600.27270719163778</v>
      </c>
      <c r="AE68">
        <f>'IDT-1'!C68</f>
        <v>0</v>
      </c>
      <c r="AF68" s="24"/>
      <c r="AG68">
        <f t="shared" ref="AG68:AG98" si="5">SUM(AD68:AF68)</f>
        <v>600.27270719163778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-27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3.1495499999999996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47.39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645.64273771250339</v>
      </c>
      <c r="P69" s="36">
        <v>68.180000000000007</v>
      </c>
      <c r="Q69" s="36">
        <v>14.32</v>
      </c>
      <c r="R69" s="38">
        <v>26.3</v>
      </c>
      <c r="S69" s="38">
        <v>0</v>
      </c>
      <c r="T69" s="37">
        <f>SUMPRODUCT(LTA!J69:AN69,LTA!J$101:AN$101,LTA!J$104:AN$104)</f>
        <v>111.42</v>
      </c>
      <c r="U69" s="37">
        <f>SUMPRODUCT(LTA!J69:AN69,LTA!J$102:AN$102,LTA!J$104:AN$104)</f>
        <v>107.45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-169</v>
      </c>
      <c r="AA69" s="75">
        <f>STOA!I69</f>
        <v>0</v>
      </c>
      <c r="AB69" s="75">
        <f>-STOA!O69</f>
        <v>-220</v>
      </c>
      <c r="AC69">
        <f t="shared" si="3"/>
        <v>12.286661265998418</v>
      </c>
      <c r="AD69">
        <f t="shared" si="4"/>
        <v>576.40644644650502</v>
      </c>
      <c r="AE69">
        <f>'IDT-1'!C69</f>
        <v>0</v>
      </c>
      <c r="AF69" s="24"/>
      <c r="AG69">
        <f t="shared" si="5"/>
        <v>576.40644644650502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-46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3.1495499999999996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45.209999999999994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689.99524921841396</v>
      </c>
      <c r="P70" s="36">
        <v>68.180000000000007</v>
      </c>
      <c r="Q70" s="36">
        <v>21.67</v>
      </c>
      <c r="R70" s="38">
        <v>26.3</v>
      </c>
      <c r="S70" s="38">
        <v>0</v>
      </c>
      <c r="T70" s="37">
        <f>SUMPRODUCT(LTA!J70:AN70,LTA!J$101:AN$101,LTA!J$104:AN$104)</f>
        <v>93.789999999999992</v>
      </c>
      <c r="U70" s="37">
        <f>SUMPRODUCT(LTA!J70:AN70,LTA!J$102:AN$102,LTA!J$104:AN$104)</f>
        <v>107.45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-210</v>
      </c>
      <c r="AA70" s="75">
        <f>STOA!I70</f>
        <v>0</v>
      </c>
      <c r="AB70" s="75">
        <f>-STOA!O70</f>
        <v>-220</v>
      </c>
      <c r="AC70">
        <f t="shared" si="3"/>
        <v>12.681625728521404</v>
      </c>
      <c r="AD70">
        <f t="shared" si="4"/>
        <v>592.90399348989229</v>
      </c>
      <c r="AE70">
        <f>'IDT-1'!C70</f>
        <v>0</v>
      </c>
      <c r="AF70" s="24"/>
      <c r="AG70">
        <f t="shared" si="5"/>
        <v>592.90399348989229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-20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3.1495499999999996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47.39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678.14907870732452</v>
      </c>
      <c r="P71" s="36">
        <v>68.180000000000007</v>
      </c>
      <c r="Q71" s="36">
        <v>22.1</v>
      </c>
      <c r="R71" s="38">
        <v>17.09</v>
      </c>
      <c r="S71" s="38">
        <v>0</v>
      </c>
      <c r="T71" s="37">
        <f>SUMPRODUCT(LTA!J71:AN71,LTA!J$101:AN$101,LTA!J$104:AN$104)</f>
        <v>77.849999999999994</v>
      </c>
      <c r="U71" s="37">
        <f>SUMPRODUCT(LTA!J71:AN71,LTA!J$102:AN$102,LTA!J$104:AN$104)</f>
        <v>107.45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-104</v>
      </c>
      <c r="AA71" s="75">
        <f>STOA!I71</f>
        <v>0</v>
      </c>
      <c r="AB71" s="75">
        <f>-STOA!O71</f>
        <v>-220</v>
      </c>
      <c r="AC71">
        <f t="shared" si="3"/>
        <v>11.977695167708688</v>
      </c>
      <c r="AD71">
        <f t="shared" si="4"/>
        <v>608.22175353961597</v>
      </c>
      <c r="AE71">
        <f>'IDT-1'!C71</f>
        <v>0</v>
      </c>
      <c r="AF71" s="24"/>
      <c r="AG71">
        <f t="shared" si="5"/>
        <v>608.22175353961597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-77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3.1495499999999996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47.39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671.36997976418115</v>
      </c>
      <c r="P72" s="36">
        <v>68.180000000000007</v>
      </c>
      <c r="Q72" s="36">
        <v>22.91</v>
      </c>
      <c r="R72" s="38">
        <v>7.99</v>
      </c>
      <c r="S72" s="38">
        <v>0</v>
      </c>
      <c r="T72" s="37">
        <f>SUMPRODUCT(LTA!J72:AN72,LTA!J$101:AN$101,LTA!J$104:AN$104)</f>
        <v>61.34</v>
      </c>
      <c r="U72" s="37">
        <f>SUMPRODUCT(LTA!J72:AN72,LTA!J$102:AN$102,LTA!J$104:AN$104)</f>
        <v>107.45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-50</v>
      </c>
      <c r="AA72" s="75">
        <f>STOA!I72</f>
        <v>0</v>
      </c>
      <c r="AB72" s="75">
        <f>-STOA!O72</f>
        <v>-220</v>
      </c>
      <c r="AC72">
        <f t="shared" si="3"/>
        <v>11.322757481241387</v>
      </c>
      <c r="AD72">
        <f t="shared" si="4"/>
        <v>623.29759228293972</v>
      </c>
      <c r="AE72">
        <f>'IDT-1'!C72</f>
        <v>0</v>
      </c>
      <c r="AF72" s="24"/>
      <c r="AG72">
        <f t="shared" si="5"/>
        <v>623.29759228293972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-85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3.1495499999999996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47.39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709.8133383053198</v>
      </c>
      <c r="P73" s="36">
        <v>68.180000000000007</v>
      </c>
      <c r="Q73" s="36">
        <v>22.096751910640798</v>
      </c>
      <c r="R73" s="38">
        <v>2.9299999999999997</v>
      </c>
      <c r="S73" s="38">
        <v>0</v>
      </c>
      <c r="T73" s="37">
        <f>SUMPRODUCT(LTA!J73:AN73,LTA!J$101:AN$101,LTA!J$104:AN$104)</f>
        <v>48.760000000000005</v>
      </c>
      <c r="U73" s="37">
        <f>SUMPRODUCT(LTA!J73:AN73,LTA!J$102:AN$102,LTA!J$104:AN$104)</f>
        <v>107.45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-59.09</v>
      </c>
      <c r="AA73" s="75">
        <f>STOA!I73</f>
        <v>0</v>
      </c>
      <c r="AB73" s="75">
        <f>-STOA!O73</f>
        <v>-220</v>
      </c>
      <c r="AC73">
        <f t="shared" si="3"/>
        <v>11.601561863655133</v>
      </c>
      <c r="AD73">
        <f t="shared" si="4"/>
        <v>629.9188983523054</v>
      </c>
      <c r="AE73">
        <f>'IDT-1'!C73</f>
        <v>0</v>
      </c>
      <c r="AF73" s="24"/>
      <c r="AG73">
        <f t="shared" si="5"/>
        <v>629.9188983523054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-89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3.1495499999999996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47.39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740.47412402508223</v>
      </c>
      <c r="P74" s="36">
        <v>68.180000000000007</v>
      </c>
      <c r="Q74" s="36">
        <v>17.28</v>
      </c>
      <c r="R74" s="38">
        <v>0.71</v>
      </c>
      <c r="S74" s="38">
        <v>0</v>
      </c>
      <c r="T74" s="37">
        <f>SUMPRODUCT(LTA!J74:AN74,LTA!J$101:AN$101,LTA!J$104:AN$104)</f>
        <v>34.58</v>
      </c>
      <c r="U74" s="37">
        <f>SUMPRODUCT(LTA!J74:AN74,LTA!J$102:AN$102,LTA!J$104:AN$104)</f>
        <v>107.61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-54</v>
      </c>
      <c r="AA74" s="75">
        <f>STOA!I74</f>
        <v>0</v>
      </c>
      <c r="AB74" s="75">
        <f>-STOA!O74</f>
        <v>-220</v>
      </c>
      <c r="AC74">
        <f t="shared" si="3"/>
        <v>11.596761766207624</v>
      </c>
      <c r="AD74">
        <f t="shared" si="4"/>
        <v>649.61773225887475</v>
      </c>
      <c r="AE74">
        <f>'IDT-1'!C74</f>
        <v>-6</v>
      </c>
      <c r="AF74" s="24"/>
      <c r="AG74">
        <f t="shared" si="5"/>
        <v>643.61773225887475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-84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0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47.39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739.59348454275141</v>
      </c>
      <c r="P75" s="36">
        <v>68.180000000000007</v>
      </c>
      <c r="Q75" s="36">
        <v>22.1</v>
      </c>
      <c r="R75" s="38">
        <v>0</v>
      </c>
      <c r="S75" s="38">
        <v>0</v>
      </c>
      <c r="T75" s="37">
        <f>SUMPRODUCT(LTA!J75:AN75,LTA!J$101:AN$101,LTA!J$104:AN$104)</f>
        <v>25.13</v>
      </c>
      <c r="U75" s="37">
        <f>SUMPRODUCT(LTA!J75:AN75,LTA!J$102:AN$102,LTA!J$104:AN$104)</f>
        <v>107.79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-34</v>
      </c>
      <c r="AA75" s="75">
        <f>STOA!I75</f>
        <v>0</v>
      </c>
      <c r="AB75" s="75">
        <f>-STOA!O75</f>
        <v>-220</v>
      </c>
      <c r="AC75">
        <f t="shared" si="3"/>
        <v>11.383447748577828</v>
      </c>
      <c r="AD75">
        <f t="shared" si="4"/>
        <v>656.70907679417348</v>
      </c>
      <c r="AE75">
        <f>'IDT-1'!C75</f>
        <v>-1</v>
      </c>
      <c r="AF75" s="24"/>
      <c r="AG75">
        <f t="shared" si="5"/>
        <v>655.70907679417348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-88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0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45.207941819175083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813.24254463431566</v>
      </c>
      <c r="P76" s="36">
        <v>68.180000000000007</v>
      </c>
      <c r="Q76" s="36">
        <v>22.1</v>
      </c>
      <c r="R76" s="38">
        <v>0</v>
      </c>
      <c r="S76" s="38">
        <v>0</v>
      </c>
      <c r="T76" s="37">
        <f>SUMPRODUCT(LTA!J76:AN76,LTA!J$101:AN$101,LTA!J$104:AN$104)</f>
        <v>17.990000000000002</v>
      </c>
      <c r="U76" s="37">
        <f>SUMPRODUCT(LTA!J76:AN76,LTA!J$102:AN$102,LTA!J$104:AN$104)</f>
        <v>108.11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-90</v>
      </c>
      <c r="AA76" s="75">
        <f>STOA!I76</f>
        <v>0</v>
      </c>
      <c r="AB76" s="75">
        <f>-STOA!O76</f>
        <v>-220</v>
      </c>
      <c r="AC76">
        <f t="shared" si="3"/>
        <v>12.392396239496938</v>
      </c>
      <c r="AD76">
        <f t="shared" si="4"/>
        <v>665.34713021399375</v>
      </c>
      <c r="AE76">
        <f>'IDT-1'!C76</f>
        <v>-5</v>
      </c>
      <c r="AF76" s="24"/>
      <c r="AG76">
        <f t="shared" si="5"/>
        <v>660.34713021399375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-87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0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54.997644035125298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716.25071346237746</v>
      </c>
      <c r="P77" s="36">
        <v>68.180000000000007</v>
      </c>
      <c r="Q77" s="36">
        <v>22.1</v>
      </c>
      <c r="R77" s="38">
        <v>0</v>
      </c>
      <c r="S77" s="38">
        <v>0</v>
      </c>
      <c r="T77" s="37">
        <f>SUMPRODUCT(LTA!J77:AN77,LTA!J$101:AN$101,LTA!J$104:AN$104)</f>
        <v>23.49</v>
      </c>
      <c r="U77" s="37">
        <f>SUMPRODUCT(LTA!J77:AN77,LTA!J$102:AN$102,LTA!J$104:AN$104)</f>
        <v>108.61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-75</v>
      </c>
      <c r="AA77" s="75">
        <f>STOA!I77</f>
        <v>0</v>
      </c>
      <c r="AB77" s="75">
        <f>-STOA!O77</f>
        <v>-220</v>
      </c>
      <c r="AC77">
        <f t="shared" si="3"/>
        <v>10.846240268327954</v>
      </c>
      <c r="AD77">
        <f t="shared" si="4"/>
        <v>687.69115722917479</v>
      </c>
      <c r="AE77">
        <f>'IDT-1'!C77</f>
        <v>0</v>
      </c>
      <c r="AF77" s="24"/>
      <c r="AG77">
        <f t="shared" si="5"/>
        <v>687.69115722917479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0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54.997644035125298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703.53000115819702</v>
      </c>
      <c r="P78" s="36">
        <v>68.180000000000007</v>
      </c>
      <c r="Q78" s="36">
        <v>22.1</v>
      </c>
      <c r="R78" s="38">
        <v>0</v>
      </c>
      <c r="S78" s="38">
        <v>0</v>
      </c>
      <c r="T78" s="37">
        <f>SUMPRODUCT(LTA!J78:AN78,LTA!J$101:AN$101,LTA!J$104:AN$104)</f>
        <v>25.01</v>
      </c>
      <c r="U78" s="37">
        <f>SUMPRODUCT(LTA!J78:AN78,LTA!J$102:AN$102,LTA!J$104:AN$104)</f>
        <v>108.95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-70</v>
      </c>
      <c r="AA78" s="75">
        <f>STOA!I78</f>
        <v>0</v>
      </c>
      <c r="AB78" s="75">
        <f>-STOA!O78</f>
        <v>-220</v>
      </c>
      <c r="AC78">
        <f t="shared" si="3"/>
        <v>10.712654496348394</v>
      </c>
      <c r="AD78">
        <f t="shared" si="4"/>
        <v>681.96403069697408</v>
      </c>
      <c r="AE78">
        <f>'IDT-1'!C78</f>
        <v>-9</v>
      </c>
      <c r="AF78" s="24"/>
      <c r="AG78">
        <f t="shared" si="5"/>
        <v>672.96403069697408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0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54.997644035125298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665.87355029806395</v>
      </c>
      <c r="P79" s="36">
        <v>68.180000000000007</v>
      </c>
      <c r="Q79" s="36">
        <v>22.1</v>
      </c>
      <c r="R79" s="38">
        <v>0</v>
      </c>
      <c r="S79" s="38">
        <v>0</v>
      </c>
      <c r="T79" s="37">
        <f>SUMPRODUCT(LTA!J79:AN79,LTA!J$101:AN$101,LTA!J$104:AN$104)</f>
        <v>43.33</v>
      </c>
      <c r="U79" s="37">
        <f>SUMPRODUCT(LTA!J79:AN79,LTA!J$102:AN$102,LTA!J$104:AN$104)</f>
        <v>114.11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-40</v>
      </c>
      <c r="AA79" s="75">
        <f>STOA!I79</f>
        <v>0</v>
      </c>
      <c r="AB79" s="75">
        <f>-STOA!O79</f>
        <v>-220</v>
      </c>
      <c r="AC79">
        <f t="shared" si="3"/>
        <v>10.339437577376602</v>
      </c>
      <c r="AD79">
        <f t="shared" si="4"/>
        <v>698.16079675581261</v>
      </c>
      <c r="AE79">
        <f>'IDT-1'!C79</f>
        <v>0</v>
      </c>
      <c r="AF79" s="24"/>
      <c r="AG79">
        <f t="shared" si="5"/>
        <v>698.16079675581261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0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54.997644035125298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652.0002890303856</v>
      </c>
      <c r="P80" s="36">
        <v>68.180000000000007</v>
      </c>
      <c r="Q80" s="36">
        <v>22.1</v>
      </c>
      <c r="R80" s="38">
        <v>0</v>
      </c>
      <c r="S80" s="38">
        <v>0</v>
      </c>
      <c r="T80" s="37">
        <f>SUMPRODUCT(LTA!J80:AN80,LTA!J$101:AN$101,LTA!J$104:AN$104)</f>
        <v>45</v>
      </c>
      <c r="U80" s="37">
        <f>SUMPRODUCT(LTA!J80:AN80,LTA!J$102:AN$102,LTA!J$104:AN$104)</f>
        <v>114.61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-40</v>
      </c>
      <c r="AA80" s="75">
        <f>STOA!I80</f>
        <v>0</v>
      </c>
      <c r="AB80" s="75">
        <f>-STOA!O80</f>
        <v>-220</v>
      </c>
      <c r="AC80">
        <f t="shared" si="3"/>
        <v>10.241130182728105</v>
      </c>
      <c r="AD80">
        <f t="shared" si="4"/>
        <v>686.55584288278283</v>
      </c>
      <c r="AE80">
        <f>'IDT-1'!C80</f>
        <v>0</v>
      </c>
      <c r="AF80" s="24"/>
      <c r="AG80">
        <f t="shared" si="5"/>
        <v>686.55584288278283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0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54.997644035125298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646.26927443114596</v>
      </c>
      <c r="P81" s="36">
        <v>68.180000000000007</v>
      </c>
      <c r="Q81" s="36">
        <v>21.510000000000005</v>
      </c>
      <c r="R81" s="38">
        <v>0</v>
      </c>
      <c r="S81" s="38">
        <v>0</v>
      </c>
      <c r="T81" s="37">
        <f>SUMPRODUCT(LTA!J81:AN81,LTA!J$101:AN$101,LTA!J$104:AN$104)</f>
        <v>50</v>
      </c>
      <c r="U81" s="37">
        <f>SUMPRODUCT(LTA!J81:AN81,LTA!J$102:AN$102,LTA!J$104:AN$104)</f>
        <v>118.29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-45</v>
      </c>
      <c r="AA81" s="75">
        <f>STOA!I81</f>
        <v>0</v>
      </c>
      <c r="AB81" s="75">
        <f>-STOA!O81</f>
        <v>-220</v>
      </c>
      <c r="AC81">
        <f t="shared" si="3"/>
        <v>10.396484183692717</v>
      </c>
      <c r="AD81">
        <f t="shared" si="4"/>
        <v>672.75947428257848</v>
      </c>
      <c r="AE81">
        <f>'IDT-1'!C81</f>
        <v>0</v>
      </c>
      <c r="AF81" s="24"/>
      <c r="AG81">
        <f t="shared" si="5"/>
        <v>672.75947428257848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-11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0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46.55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640.54016440493024</v>
      </c>
      <c r="P82" s="36">
        <v>68.180000000000007</v>
      </c>
      <c r="Q82" s="36">
        <v>21.510000000000005</v>
      </c>
      <c r="R82" s="38">
        <v>0</v>
      </c>
      <c r="S82" s="38">
        <v>0</v>
      </c>
      <c r="T82" s="37">
        <f>SUMPRODUCT(LTA!J82:AN82,LTA!J$101:AN$101,LTA!J$104:AN$104)</f>
        <v>51.67</v>
      </c>
      <c r="U82" s="37">
        <f>SUMPRODUCT(LTA!J82:AN82,LTA!J$102:AN$102,LTA!J$104:AN$104)</f>
        <v>119.11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-60</v>
      </c>
      <c r="AA82" s="75">
        <f>STOA!I82</f>
        <v>0</v>
      </c>
      <c r="AB82" s="75">
        <f>-STOA!O82</f>
        <v>-220</v>
      </c>
      <c r="AC82">
        <f t="shared" si="3"/>
        <v>10.332200080477008</v>
      </c>
      <c r="AD82">
        <f t="shared" si="4"/>
        <v>657.13700432445319</v>
      </c>
      <c r="AE82">
        <f>'IDT-1'!C82</f>
        <v>0</v>
      </c>
      <c r="AF82" s="24"/>
      <c r="AG82">
        <f t="shared" si="5"/>
        <v>657.13700432445319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0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46.55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636.81724245463022</v>
      </c>
      <c r="P83" s="36">
        <v>68.180000000000007</v>
      </c>
      <c r="Q83" s="36">
        <v>12</v>
      </c>
      <c r="R83" s="38">
        <v>0</v>
      </c>
      <c r="S83" s="38">
        <v>0</v>
      </c>
      <c r="T83" s="37">
        <f>SUMPRODUCT(LTA!J83:AN83,LTA!J$101:AN$101,LTA!J$104:AN$104)</f>
        <v>55.33</v>
      </c>
      <c r="U83" s="37">
        <f>SUMPRODUCT(LTA!J83:AN83,LTA!J$102:AN$102,LTA!J$104:AN$104)</f>
        <v>93.51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-5</v>
      </c>
      <c r="AA83" s="75">
        <f>STOA!I83</f>
        <v>0</v>
      </c>
      <c r="AB83" s="75">
        <f>-STOA!O83</f>
        <v>-120</v>
      </c>
      <c r="AC83">
        <f t="shared" si="3"/>
        <v>9.1133913440815792</v>
      </c>
      <c r="AD83">
        <f t="shared" si="4"/>
        <v>732.18289111054855</v>
      </c>
      <c r="AE83">
        <f>'IDT-1'!C83</f>
        <v>-81</v>
      </c>
      <c r="AF83" s="24"/>
      <c r="AG83">
        <f t="shared" si="5"/>
        <v>651.18289111054855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-46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0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46.55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636.81771225408647</v>
      </c>
      <c r="P84" s="36">
        <v>68.180000000000007</v>
      </c>
      <c r="Q84" s="36">
        <v>11.57</v>
      </c>
      <c r="R84" s="38">
        <v>0</v>
      </c>
      <c r="S84" s="38">
        <v>0</v>
      </c>
      <c r="T84" s="37">
        <f>SUMPRODUCT(LTA!J84:AN84,LTA!J$101:AN$101,LTA!J$104:AN$104)</f>
        <v>55.67</v>
      </c>
      <c r="U84" s="37">
        <f>SUMPRODUCT(LTA!J84:AN84,LTA!J$102:AN$102,LTA!J$104:AN$104)</f>
        <v>73.16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-34</v>
      </c>
      <c r="AA84" s="75">
        <f>STOA!I84</f>
        <v>0</v>
      </c>
      <c r="AB84" s="75">
        <f>-STOA!O84</f>
        <v>-120</v>
      </c>
      <c r="AC84">
        <f t="shared" si="3"/>
        <v>9.0602954985454609</v>
      </c>
      <c r="AD84">
        <f t="shared" si="4"/>
        <v>697.79645675554104</v>
      </c>
      <c r="AE84">
        <f>'IDT-1'!C84</f>
        <v>-86</v>
      </c>
      <c r="AF84" s="24"/>
      <c r="AG84">
        <f t="shared" si="5"/>
        <v>611.79645675554104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-31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0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47.767797907158993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633.88148278338406</v>
      </c>
      <c r="P85" s="36">
        <v>66.38</v>
      </c>
      <c r="Q85" s="36">
        <v>11.57</v>
      </c>
      <c r="R85" s="38">
        <v>0</v>
      </c>
      <c r="S85" s="38">
        <v>0</v>
      </c>
      <c r="T85" s="37">
        <f>SUMPRODUCT(LTA!J85:AN85,LTA!J$101:AN$101,LTA!J$104:AN$104)</f>
        <v>73.33</v>
      </c>
      <c r="U85" s="37">
        <f>SUMPRODUCT(LTA!J85:AN85,LTA!J$102:AN$102,LTA!J$104:AN$104)</f>
        <v>74.319999999999993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-15</v>
      </c>
      <c r="AA85" s="75">
        <f>STOA!I85</f>
        <v>0</v>
      </c>
      <c r="AB85" s="75">
        <f>-STOA!O85</f>
        <v>-120</v>
      </c>
      <c r="AC85">
        <f t="shared" si="3"/>
        <v>9.1041170961628062</v>
      </c>
      <c r="AD85">
        <f t="shared" si="4"/>
        <v>723.0542035943804</v>
      </c>
      <c r="AE85">
        <f>'IDT-1'!C85</f>
        <v>-101</v>
      </c>
      <c r="AF85" s="24"/>
      <c r="AG85">
        <f t="shared" si="5"/>
        <v>622.0542035943804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-40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0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47.767797907158993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633.86120097353921</v>
      </c>
      <c r="P86" s="36">
        <v>66.38</v>
      </c>
      <c r="Q86" s="36">
        <v>11.57</v>
      </c>
      <c r="R86" s="38">
        <v>0</v>
      </c>
      <c r="S86" s="38">
        <v>0</v>
      </c>
      <c r="T86" s="37">
        <f>SUMPRODUCT(LTA!J86:AN86,LTA!J$101:AN$101,LTA!J$104:AN$104)</f>
        <v>74.33</v>
      </c>
      <c r="U86" s="37">
        <f>SUMPRODUCT(LTA!J86:AN86,LTA!J$102:AN$102,LTA!J$104:AN$104)</f>
        <v>74.819999999999993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-15</v>
      </c>
      <c r="AA86" s="75">
        <f>STOA!I86</f>
        <v>0</v>
      </c>
      <c r="AB86" s="75">
        <f>-STOA!O86</f>
        <v>-120</v>
      </c>
      <c r="AC86">
        <f t="shared" si="3"/>
        <v>9.2266717793836666</v>
      </c>
      <c r="AD86">
        <f t="shared" si="4"/>
        <v>711.41136710131468</v>
      </c>
      <c r="AE86">
        <f>'IDT-1'!C86</f>
        <v>-111</v>
      </c>
      <c r="AF86" s="24"/>
      <c r="AG86">
        <f t="shared" si="5"/>
        <v>600.41136710131468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-53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0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48.427759840880711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642.83713301315231</v>
      </c>
      <c r="P87" s="36">
        <v>38.539999999999992</v>
      </c>
      <c r="Q87" s="36">
        <v>11.577986787204452</v>
      </c>
      <c r="R87" s="38">
        <v>0</v>
      </c>
      <c r="S87" s="38">
        <v>0</v>
      </c>
      <c r="T87" s="37">
        <f>SUMPRODUCT(LTA!J87:AN87,LTA!J$101:AN$101,LTA!J$104:AN$104)</f>
        <v>75</v>
      </c>
      <c r="U87" s="37">
        <f>SUMPRODUCT(LTA!J87:AN87,LTA!J$102:AN$102,LTA!J$104:AN$104)</f>
        <v>86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-15</v>
      </c>
      <c r="AA87" s="75">
        <f>STOA!I87</f>
        <v>0</v>
      </c>
      <c r="AB87" s="75">
        <f>-STOA!O87</f>
        <v>-120</v>
      </c>
      <c r="AC87">
        <f t="shared" si="3"/>
        <v>9.1225374314228613</v>
      </c>
      <c r="AD87">
        <f t="shared" si="4"/>
        <v>711.16938220981456</v>
      </c>
      <c r="AE87">
        <f>'IDT-1'!C87</f>
        <v>-131</v>
      </c>
      <c r="AF87" s="24"/>
      <c r="AG87">
        <f t="shared" si="5"/>
        <v>580.16938220981456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-47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0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48.427759840880711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633.31926157060582</v>
      </c>
      <c r="P88" s="36">
        <v>33.760000000000005</v>
      </c>
      <c r="Q88" s="36">
        <v>11.577986787204452</v>
      </c>
      <c r="R88" s="38">
        <v>0</v>
      </c>
      <c r="S88" s="38">
        <v>0</v>
      </c>
      <c r="T88" s="37">
        <f>SUMPRODUCT(LTA!J88:AN88,LTA!J$101:AN$101,LTA!J$104:AN$104)</f>
        <v>76</v>
      </c>
      <c r="U88" s="37">
        <f>SUMPRODUCT(LTA!J88:AN88,LTA!J$102:AN$102,LTA!J$104:AN$104)</f>
        <v>86.5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-31</v>
      </c>
      <c r="AA88" s="75">
        <f>STOA!I88</f>
        <v>0</v>
      </c>
      <c r="AB88" s="75">
        <f>-STOA!O88</f>
        <v>-120</v>
      </c>
      <c r="AC88">
        <f t="shared" si="3"/>
        <v>9.3030546739516975</v>
      </c>
      <c r="AD88">
        <f t="shared" si="4"/>
        <v>664.19099352473927</v>
      </c>
      <c r="AE88">
        <f>'IDT-1'!C88</f>
        <v>-102.566</v>
      </c>
      <c r="AF88" s="24"/>
      <c r="AG88">
        <f t="shared" si="5"/>
        <v>561.62499352473924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-65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0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48.427759840880711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607.74167217163972</v>
      </c>
      <c r="P89" s="36">
        <v>33.760000000000005</v>
      </c>
      <c r="Q89" s="36">
        <v>11.577986787204452</v>
      </c>
      <c r="R89" s="38">
        <v>0</v>
      </c>
      <c r="S89" s="38">
        <v>0</v>
      </c>
      <c r="T89" s="37">
        <f>SUMPRODUCT(LTA!J89:AN89,LTA!J$101:AN$101,LTA!J$104:AN$104)</f>
        <v>81.67</v>
      </c>
      <c r="U89" s="37">
        <f>SUMPRODUCT(LTA!J89:AN89,LTA!J$102:AN$102,LTA!J$104:AN$104)</f>
        <v>86.5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-86</v>
      </c>
      <c r="AA89" s="75">
        <f>STOA!I89</f>
        <v>0</v>
      </c>
      <c r="AB89" s="75">
        <f>-STOA!O89</f>
        <v>-120</v>
      </c>
      <c r="AC89">
        <f t="shared" si="3"/>
        <v>9.4323214433715012</v>
      </c>
      <c r="AD89">
        <f t="shared" si="4"/>
        <v>609.15413735635343</v>
      </c>
      <c r="AE89">
        <f>'IDT-1'!C89</f>
        <v>-67.406000000000006</v>
      </c>
      <c r="AF89" s="24"/>
      <c r="AG89">
        <f t="shared" si="5"/>
        <v>541.74813735635348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-45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0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48.427759840880711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607.72904015667996</v>
      </c>
      <c r="P90" s="36">
        <v>33.760000000000005</v>
      </c>
      <c r="Q90" s="36">
        <v>11.577986787204452</v>
      </c>
      <c r="R90" s="38">
        <v>0</v>
      </c>
      <c r="S90" s="38">
        <v>0</v>
      </c>
      <c r="T90" s="37">
        <f>SUMPRODUCT(LTA!J90:AN90,LTA!J$101:AN$101,LTA!J$104:AN$104)</f>
        <v>81.67</v>
      </c>
      <c r="U90" s="37">
        <f>SUMPRODUCT(LTA!J90:AN90,LTA!J$102:AN$102,LTA!J$104:AN$104)</f>
        <v>86.5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-116</v>
      </c>
      <c r="AA90" s="75">
        <f>STOA!I90</f>
        <v>0</v>
      </c>
      <c r="AB90" s="75">
        <f>-STOA!O90</f>
        <v>-120</v>
      </c>
      <c r="AC90">
        <f t="shared" si="3"/>
        <v>9.7964751166160688</v>
      </c>
      <c r="AD90">
        <f t="shared" si="4"/>
        <v>565.77735166814909</v>
      </c>
      <c r="AE90">
        <f>'IDT-1'!C90</f>
        <v>-45.3</v>
      </c>
      <c r="AF90" s="24"/>
      <c r="AG90">
        <f t="shared" si="5"/>
        <v>520.47735166814914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-58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0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48.427759840880711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632.0539570540958</v>
      </c>
      <c r="P91" s="36">
        <v>38.582027964676193</v>
      </c>
      <c r="Q91" s="36">
        <v>11.577986787204452</v>
      </c>
      <c r="R91" s="38">
        <v>0</v>
      </c>
      <c r="S91" s="38">
        <v>0</v>
      </c>
      <c r="T91" s="37">
        <f>SUMPRODUCT(LTA!J91:AN91,LTA!J$101:AN$101,LTA!J$104:AN$104)</f>
        <v>81.67</v>
      </c>
      <c r="U91" s="37">
        <f>SUMPRODUCT(LTA!J91:AN91,LTA!J$102:AN$102,LTA!J$104:AN$104)</f>
        <v>86.5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-181</v>
      </c>
      <c r="AA91" s="75">
        <f>STOA!I91</f>
        <v>0</v>
      </c>
      <c r="AB91" s="75">
        <f>-STOA!O91</f>
        <v>-136.94</v>
      </c>
      <c r="AC91">
        <f t="shared" si="3"/>
        <v>10.515186016587935</v>
      </c>
      <c r="AD91">
        <f t="shared" si="4"/>
        <v>538.26558563026924</v>
      </c>
      <c r="AE91">
        <f>'IDT-1'!C91</f>
        <v>-37.256</v>
      </c>
      <c r="AF91" s="24"/>
      <c r="AG91">
        <f t="shared" si="5"/>
        <v>501.00958563026927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-32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0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48.427759840880711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603.84677174824299</v>
      </c>
      <c r="P92" s="36">
        <v>33.760000000000005</v>
      </c>
      <c r="Q92" s="36">
        <v>11.577986787204452</v>
      </c>
      <c r="R92" s="38">
        <v>0</v>
      </c>
      <c r="S92" s="38">
        <v>0</v>
      </c>
      <c r="T92" s="37">
        <f>SUMPRODUCT(LTA!J92:AN92,LTA!J$101:AN$101,LTA!J$104:AN$104)</f>
        <v>81.67</v>
      </c>
      <c r="U92" s="37">
        <f>SUMPRODUCT(LTA!J92:AN92,LTA!J$102:AN$102,LTA!J$104:AN$104)</f>
        <v>86.5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-166</v>
      </c>
      <c r="AA92" s="75">
        <f>STOA!I92</f>
        <v>0</v>
      </c>
      <c r="AB92" s="75">
        <f>-STOA!O92</f>
        <v>-136.94</v>
      </c>
      <c r="AC92">
        <f t="shared" si="3"/>
        <v>10.263154098290158</v>
      </c>
      <c r="AD92">
        <f t="shared" si="4"/>
        <v>502.48840427803799</v>
      </c>
      <c r="AE92">
        <f>'IDT-1'!C92</f>
        <v>-22.015000000000001</v>
      </c>
      <c r="AF92" s="24"/>
      <c r="AG92">
        <f t="shared" si="5"/>
        <v>480.473404278038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-50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0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48.427759840880711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617.25376240137655</v>
      </c>
      <c r="P93" s="36">
        <v>33.760000000000005</v>
      </c>
      <c r="Q93" s="36">
        <v>11.577986787204452</v>
      </c>
      <c r="R93" s="38">
        <v>0</v>
      </c>
      <c r="S93" s="38">
        <v>0</v>
      </c>
      <c r="T93" s="37">
        <f>SUMPRODUCT(LTA!J93:AN93,LTA!J$101:AN$101,LTA!J$104:AN$104)</f>
        <v>81.67</v>
      </c>
      <c r="U93" s="37">
        <f>SUMPRODUCT(LTA!J93:AN93,LTA!J$102:AN$102,LTA!J$104:AN$104)</f>
        <v>90.16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-196</v>
      </c>
      <c r="AA93" s="75">
        <f>STOA!I93</f>
        <v>0</v>
      </c>
      <c r="AB93" s="75">
        <f>-STOA!O93</f>
        <v>-136.94</v>
      </c>
      <c r="AC93">
        <f t="shared" si="3"/>
        <v>10.821603548296045</v>
      </c>
      <c r="AD93">
        <f t="shared" si="4"/>
        <v>469.99694548116554</v>
      </c>
      <c r="AE93">
        <f>'IDT-1'!C93</f>
        <v>0</v>
      </c>
      <c r="AF93" s="24"/>
      <c r="AG93">
        <f t="shared" si="5"/>
        <v>469.99694548116554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-69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0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48.427759840880711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617.25376240137655</v>
      </c>
      <c r="P94" s="36">
        <v>33.760000000000005</v>
      </c>
      <c r="Q94" s="36">
        <v>11.577986787204452</v>
      </c>
      <c r="R94" s="38">
        <v>0</v>
      </c>
      <c r="S94" s="38">
        <v>0</v>
      </c>
      <c r="T94" s="37">
        <f>SUMPRODUCT(LTA!J94:AN94,LTA!J$101:AN$101,LTA!J$104:AN$104)</f>
        <v>81.67</v>
      </c>
      <c r="U94" s="37">
        <f>SUMPRODUCT(LTA!J94:AN94,LTA!J$102:AN$102,LTA!J$104:AN$104)</f>
        <v>90.16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-206</v>
      </c>
      <c r="AA94" s="75">
        <f>STOA!I94</f>
        <v>0</v>
      </c>
      <c r="AB94" s="75">
        <f>-STOA!O94</f>
        <v>-136.94</v>
      </c>
      <c r="AC94">
        <f t="shared" si="3"/>
        <v>10.974084387344048</v>
      </c>
      <c r="AD94">
        <f t="shared" si="4"/>
        <v>451.84446464211754</v>
      </c>
      <c r="AE94">
        <f>'IDT-1'!C94</f>
        <v>0</v>
      </c>
      <c r="AF94" s="24"/>
      <c r="AG94">
        <f t="shared" si="5"/>
        <v>451.84446464211754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-77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0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48.427759840880711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616.29443773550452</v>
      </c>
      <c r="P95" s="36">
        <v>35.840000000000003</v>
      </c>
      <c r="Q95" s="36">
        <v>11.57</v>
      </c>
      <c r="R95" s="38">
        <v>0</v>
      </c>
      <c r="S95" s="38">
        <v>0</v>
      </c>
      <c r="T95" s="37">
        <f>SUMPRODUCT(LTA!J95:AN95,LTA!J$101:AN$101,LTA!J$104:AN$104)</f>
        <v>86.67</v>
      </c>
      <c r="U95" s="37">
        <f>SUMPRODUCT(LTA!J95:AN95,LTA!J$102:AN$102,LTA!J$104:AN$104)</f>
        <v>90.16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-226</v>
      </c>
      <c r="AA95" s="75">
        <f>STOA!I95</f>
        <v>0</v>
      </c>
      <c r="AB95" s="75">
        <f>-STOA!O95</f>
        <v>-136.94</v>
      </c>
      <c r="AC95">
        <f t="shared" si="3"/>
        <v>11.220267598810656</v>
      </c>
      <c r="AD95">
        <f>SUM(B95:AB95,AI95:AT95)-AC95</f>
        <v>434.71096997757456</v>
      </c>
      <c r="AE95">
        <f>'IDT-1'!C95</f>
        <v>0</v>
      </c>
      <c r="AF95" s="24"/>
      <c r="AG95">
        <f t="shared" si="5"/>
        <v>434.71096997757456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-80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0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48.427759840880711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616.29932977172439</v>
      </c>
      <c r="P96" s="36">
        <v>33.760000000000005</v>
      </c>
      <c r="Q96" s="36">
        <v>11.57</v>
      </c>
      <c r="R96" s="38">
        <v>0</v>
      </c>
      <c r="S96" s="38">
        <v>0</v>
      </c>
      <c r="T96" s="37">
        <f>SUMPRODUCT(LTA!J96:AN96,LTA!J$101:AN$101,LTA!J$104:AN$104)</f>
        <v>86.67</v>
      </c>
      <c r="U96" s="37">
        <f>SUMPRODUCT(LTA!J96:AN96,LTA!J$102:AN$102,LTA!J$104:AN$104)</f>
        <v>90.16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-241</v>
      </c>
      <c r="AA96" s="75">
        <f>STOA!I96</f>
        <v>0</v>
      </c>
      <c r="AB96" s="75">
        <f>-STOA!O96</f>
        <v>-136.94</v>
      </c>
      <c r="AC96">
        <f t="shared" si="3"/>
        <v>11.329904057788237</v>
      </c>
      <c r="AD96">
        <f t="shared" si="4"/>
        <v>417.5262255548169</v>
      </c>
      <c r="AE96">
        <f>'IDT-1'!C96</f>
        <v>0</v>
      </c>
      <c r="AF96" s="24"/>
      <c r="AG96">
        <f t="shared" si="5"/>
        <v>417.5262255548169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-80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0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48.427759840880711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616.43893960947923</v>
      </c>
      <c r="P97" s="36">
        <v>33.760000000000005</v>
      </c>
      <c r="Q97" s="36">
        <v>11.57</v>
      </c>
      <c r="R97" s="38">
        <v>0</v>
      </c>
      <c r="S97" s="38">
        <v>0</v>
      </c>
      <c r="T97" s="37">
        <f>SUMPRODUCT(LTA!J97:AN97,LTA!J$101:AN$101,LTA!J$104:AN$104)</f>
        <v>86.67</v>
      </c>
      <c r="U97" s="37">
        <f>SUMPRODUCT(LTA!J97:AN97,LTA!J$102:AN$102,LTA!J$104:AN$104)</f>
        <v>90.16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-261</v>
      </c>
      <c r="AA97" s="75">
        <f>STOA!I97</f>
        <v>0</v>
      </c>
      <c r="AB97" s="75">
        <f>-STOA!O97</f>
        <v>-136.94</v>
      </c>
      <c r="AC97">
        <f t="shared" si="3"/>
        <v>11.432730673124048</v>
      </c>
      <c r="AD97">
        <f t="shared" si="4"/>
        <v>405.56300877723589</v>
      </c>
      <c r="AE97">
        <f>'IDT-1'!C97</f>
        <v>0</v>
      </c>
      <c r="AF97" s="24"/>
      <c r="AG97">
        <f t="shared" si="5"/>
        <v>405.56300877723589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-72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0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48.427759840880711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616.82981981344415</v>
      </c>
      <c r="P98" s="36">
        <v>33.76</v>
      </c>
      <c r="Q98" s="36">
        <v>11.57</v>
      </c>
      <c r="R98" s="38">
        <v>0</v>
      </c>
      <c r="S98" s="38">
        <v>0</v>
      </c>
      <c r="T98" s="37">
        <f>SUMPRODUCT(LTA!J98:AN98,LTA!J$101:AN$101,LTA!J$104:AN$104)</f>
        <v>86.67</v>
      </c>
      <c r="U98" s="37">
        <f>SUMPRODUCT(LTA!J98:AN98,LTA!J$102:AN$102,LTA!J$104:AN$104)</f>
        <v>90.16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-261.98</v>
      </c>
      <c r="AA98" s="75">
        <f>STOA!I98</f>
        <v>0</v>
      </c>
      <c r="AB98" s="75">
        <f>-STOA!O98</f>
        <v>-136.94</v>
      </c>
      <c r="AC98">
        <f t="shared" si="3"/>
        <v>11.537498536381523</v>
      </c>
      <c r="AD98">
        <f t="shared" si="4"/>
        <v>393.86912111794334</v>
      </c>
      <c r="AE98">
        <f>'IDT-1'!C98</f>
        <v>0</v>
      </c>
      <c r="AF98" s="24"/>
      <c r="AG98">
        <f t="shared" si="5"/>
        <v>393.86912111794334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-83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5.6639407500000051E-2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1.1679972080804821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15.549570433199426</v>
      </c>
      <c r="P99" s="36">
        <f t="shared" si="6"/>
        <v>1.3415982389942429</v>
      </c>
      <c r="Q99" s="36">
        <f t="shared" si="6"/>
        <v>0.35215478427751667</v>
      </c>
      <c r="R99" s="38">
        <f t="shared" si="6"/>
        <v>0.262318163474692</v>
      </c>
      <c r="S99" s="38">
        <f t="shared" si="6"/>
        <v>0</v>
      </c>
      <c r="T99" s="37">
        <f t="shared" si="6"/>
        <v>2.2826125000000008</v>
      </c>
      <c r="U99" s="37">
        <f t="shared" si="6"/>
        <v>2.1983349999999993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-4.0172724999999998</v>
      </c>
      <c r="AA99" s="75">
        <f t="shared" si="6"/>
        <v>0</v>
      </c>
      <c r="AB99" s="75">
        <f t="shared" si="6"/>
        <v>-4.2655199999999995</v>
      </c>
      <c r="AC99">
        <f t="shared" si="6"/>
        <v>0.27166454145433905</v>
      </c>
      <c r="AD99">
        <f t="shared" si="6"/>
        <v>13.90807417407202</v>
      </c>
      <c r="AE99">
        <f t="shared" si="6"/>
        <v>-0.42061100000000007</v>
      </c>
      <c r="AG99">
        <f t="shared" si="6"/>
        <v>13.487463174072024</v>
      </c>
      <c r="AI99">
        <f t="shared" si="6"/>
        <v>0</v>
      </c>
      <c r="AJ99">
        <f t="shared" si="6"/>
        <v>0</v>
      </c>
      <c r="AK99">
        <f t="shared" si="6"/>
        <v>1.0852499999999999E-2</v>
      </c>
      <c r="AL99">
        <f t="shared" si="6"/>
        <v>-0.75675000000000003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45348</v>
      </c>
      <c r="B1" s="219"/>
      <c r="C1" s="219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30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D3">
        <f>TWEPL!R3</f>
        <v>3.7913399999999999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58.527292659234938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421.2707278445792</v>
      </c>
      <c r="P3" s="36">
        <v>48.22657554671968</v>
      </c>
      <c r="Q3" s="36">
        <v>7.72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276.55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-131.69</v>
      </c>
      <c r="AA3" s="75">
        <f>STOA!J3</f>
        <v>1.75</v>
      </c>
      <c r="AB3" s="75">
        <f>-STOA!P3</f>
        <v>0</v>
      </c>
      <c r="AC3">
        <f>SUMIF(B3:AB3,"&gt;0")*$AC$2-SUMIF(B3:AB3,"&lt;0")*($AC$2/(1-$AC$2))+SUMIF(AI3:AR3,"&gt;0")*$AC$2-SUMIF(AI3:AR3,"&lt;0")*($AC$2/(1-$AC$2))</f>
        <v>8.5285480750068139</v>
      </c>
      <c r="AD3">
        <f>SUM(B3:AB3,AI3:AT3)-AC3</f>
        <v>613.49870797552705</v>
      </c>
      <c r="AE3">
        <f>'IDT-1'!F3</f>
        <v>0</v>
      </c>
      <c r="AF3" s="24"/>
      <c r="AG3">
        <f>SUM(AD3:AF3)</f>
        <v>613.49870797552705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-64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4.0621499999999999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58.527292659234938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421.26993750318417</v>
      </c>
      <c r="P4" s="36">
        <v>19.291724168752236</v>
      </c>
      <c r="Q4" s="36">
        <v>7.72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254.69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-62</v>
      </c>
      <c r="AA4" s="75">
        <f>STOA!J4</f>
        <v>1.75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7.8187461848126567</v>
      </c>
      <c r="AD4">
        <f t="shared" ref="AD4:AD67" si="1">SUM(B4:AB4,AI4:AT4)-AC4</f>
        <v>597.37367814635877</v>
      </c>
      <c r="AE4">
        <f>'IDT-1'!F4</f>
        <v>0</v>
      </c>
      <c r="AF4" s="24"/>
      <c r="AG4">
        <f t="shared" ref="AG4:AG67" si="2">SUM(AD4:AF4)</f>
        <v>597.37367814635877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-100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4.0621499999999999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58.527292659234938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419.3092598644173</v>
      </c>
      <c r="P5" s="36">
        <v>19.291724168752236</v>
      </c>
      <c r="Q5" s="36">
        <v>7.72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255.01999999999998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-77</v>
      </c>
      <c r="AA5" s="75">
        <f>STOA!J5</f>
        <v>1.75</v>
      </c>
      <c r="AB5" s="75">
        <f>-STOA!P5</f>
        <v>0</v>
      </c>
      <c r="AC5">
        <f t="shared" si="0"/>
        <v>7.9744716471447967</v>
      </c>
      <c r="AD5">
        <f t="shared" si="1"/>
        <v>575.58727504525973</v>
      </c>
      <c r="AE5">
        <f>'IDT-1'!F5</f>
        <v>0</v>
      </c>
      <c r="AF5" s="24"/>
      <c r="AG5">
        <f t="shared" si="2"/>
        <v>575.58727504525973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-105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4.0621499999999999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58.527292659234938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419.309822401053</v>
      </c>
      <c r="P6" s="36">
        <v>19.291724168752236</v>
      </c>
      <c r="Q6" s="36">
        <v>7.72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262.36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-92</v>
      </c>
      <c r="AA6" s="75">
        <f>STOA!J6</f>
        <v>1.75</v>
      </c>
      <c r="AB6" s="75">
        <f>-STOA!P6</f>
        <v>0</v>
      </c>
      <c r="AC6">
        <f t="shared" si="0"/>
        <v>8.1631997383258739</v>
      </c>
      <c r="AD6">
        <f t="shared" si="1"/>
        <v>567.73910949071433</v>
      </c>
      <c r="AE6">
        <f>'IDT-1'!F6</f>
        <v>0</v>
      </c>
      <c r="AF6" s="24"/>
      <c r="AG6">
        <f t="shared" si="2"/>
        <v>567.73910949071433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-105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4.0621499999999999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58.527292659234938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419.307194655378</v>
      </c>
      <c r="P7" s="36">
        <v>19.291724168752236</v>
      </c>
      <c r="Q7" s="36">
        <v>7.72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262.27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-104</v>
      </c>
      <c r="AA7" s="75">
        <f>STOA!J7</f>
        <v>1.75</v>
      </c>
      <c r="AB7" s="75">
        <f>-STOA!P7</f>
        <v>0</v>
      </c>
      <c r="AC7">
        <f t="shared" si="0"/>
        <v>8.2894890311355383</v>
      </c>
      <c r="AD7">
        <f t="shared" si="1"/>
        <v>552.52019245222971</v>
      </c>
      <c r="AE7">
        <f>'IDT-1'!F7</f>
        <v>0</v>
      </c>
      <c r="AF7" s="24"/>
      <c r="AG7">
        <f t="shared" si="2"/>
        <v>552.52019245222971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-108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4.0621499999999999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58.527292659234938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421.26745465266066</v>
      </c>
      <c r="P8" s="36">
        <v>19.291724168752236</v>
      </c>
      <c r="Q8" s="36">
        <v>7.72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262.17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-115</v>
      </c>
      <c r="AA8" s="75">
        <f>STOA!J8</f>
        <v>1.75</v>
      </c>
      <c r="AB8" s="75">
        <f>-STOA!P8</f>
        <v>0</v>
      </c>
      <c r="AC8">
        <f t="shared" si="0"/>
        <v>8.415240265536271</v>
      </c>
      <c r="AD8">
        <f t="shared" si="1"/>
        <v>541.2547012151116</v>
      </c>
      <c r="AE8">
        <f>'IDT-1'!F8</f>
        <v>0</v>
      </c>
      <c r="AF8" s="24"/>
      <c r="AG8">
        <f t="shared" si="2"/>
        <v>541.2547012151116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-110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4.0621499999999999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58.527292659234938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421.26745465266066</v>
      </c>
      <c r="P9" s="36">
        <v>19.291724168752236</v>
      </c>
      <c r="Q9" s="36">
        <v>7.72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262.15999999999997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-118</v>
      </c>
      <c r="AA9" s="75">
        <f>STOA!J9</f>
        <v>1.75</v>
      </c>
      <c r="AB9" s="75">
        <f>-STOA!P9</f>
        <v>0</v>
      </c>
      <c r="AC9">
        <f t="shared" si="0"/>
        <v>8.4066851078113825</v>
      </c>
      <c r="AD9">
        <f t="shared" si="1"/>
        <v>542.2532563728364</v>
      </c>
      <c r="AE9">
        <f>'IDT-1'!F9</f>
        <v>0</v>
      </c>
      <c r="AF9" s="24"/>
      <c r="AG9">
        <f t="shared" si="2"/>
        <v>542.2532563728364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-106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4.0621499999999999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58.527292659234938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419.307194655378</v>
      </c>
      <c r="P10" s="36">
        <v>19.291724168752236</v>
      </c>
      <c r="Q10" s="36">
        <v>7.72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262.12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-125</v>
      </c>
      <c r="AA10" s="75">
        <f>STOA!J10</f>
        <v>1.75</v>
      </c>
      <c r="AB10" s="75">
        <f>-STOA!P10</f>
        <v>0</v>
      </c>
      <c r="AC10">
        <f t="shared" si="0"/>
        <v>8.4491810279084323</v>
      </c>
      <c r="AD10">
        <f t="shared" si="1"/>
        <v>533.21050045545667</v>
      </c>
      <c r="AE10">
        <f>'IDT-1'!F10</f>
        <v>0</v>
      </c>
      <c r="AF10" s="24"/>
      <c r="AG10">
        <f t="shared" si="2"/>
        <v>533.21050045545667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-106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4.0621499999999999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416.23712144158077</v>
      </c>
      <c r="P11" s="36">
        <v>19.291724168752236</v>
      </c>
      <c r="Q11" s="36">
        <v>7.72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261.70999999999998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-133</v>
      </c>
      <c r="AA11" s="75">
        <f>STOA!J11</f>
        <v>1.84</v>
      </c>
      <c r="AB11" s="75">
        <f>-STOA!P11</f>
        <v>0</v>
      </c>
      <c r="AC11">
        <f t="shared" si="0"/>
        <v>8.4800025169867581</v>
      </c>
      <c r="AD11">
        <f t="shared" si="1"/>
        <v>522.78960575258134</v>
      </c>
      <c r="AE11">
        <f>'IDT-1'!F11</f>
        <v>0</v>
      </c>
      <c r="AF11" s="24"/>
      <c r="AG11">
        <f t="shared" si="2"/>
        <v>522.78960575258134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-105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4.0621499999999999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416.23712144158077</v>
      </c>
      <c r="P12" s="36">
        <v>19.291724168752236</v>
      </c>
      <c r="Q12" s="36">
        <v>7.72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261.36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-139</v>
      </c>
      <c r="AA12" s="75">
        <f>STOA!J12</f>
        <v>1.84</v>
      </c>
      <c r="AB12" s="75">
        <f>-STOA!P12</f>
        <v>0</v>
      </c>
      <c r="AC12">
        <f t="shared" si="0"/>
        <v>8.5363606210609824</v>
      </c>
      <c r="AD12">
        <f t="shared" si="1"/>
        <v>515.38324764850699</v>
      </c>
      <c r="AE12">
        <f>'IDT-1'!F12</f>
        <v>0</v>
      </c>
      <c r="AF12" s="24"/>
      <c r="AG12">
        <f t="shared" si="2"/>
        <v>515.38324764850699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-106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4.0621499999999999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420.9149247635379</v>
      </c>
      <c r="P13" s="36">
        <v>19.291724168752236</v>
      </c>
      <c r="Q13" s="36">
        <v>7.72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258.54000000000002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-143</v>
      </c>
      <c r="AA13" s="75">
        <f>STOA!J13</f>
        <v>1.84</v>
      </c>
      <c r="AB13" s="75">
        <f>-STOA!P13</f>
        <v>0</v>
      </c>
      <c r="AC13">
        <f t="shared" si="0"/>
        <v>8.5858507998649785</v>
      </c>
      <c r="AD13">
        <f t="shared" si="1"/>
        <v>513.19156079166021</v>
      </c>
      <c r="AE13">
        <f>'IDT-1'!F13</f>
        <v>0</v>
      </c>
      <c r="AF13" s="24"/>
      <c r="AG13">
        <f t="shared" si="2"/>
        <v>513.19156079166021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-106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4.0621499999999999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420.80494141265382</v>
      </c>
      <c r="P14" s="36">
        <v>19.291724168752236</v>
      </c>
      <c r="Q14" s="36">
        <v>7.72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258.64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-149</v>
      </c>
      <c r="AA14" s="75">
        <f>STOA!J14</f>
        <v>1.84</v>
      </c>
      <c r="AB14" s="75">
        <f>-STOA!P14</f>
        <v>0</v>
      </c>
      <c r="AC14">
        <f t="shared" si="0"/>
        <v>8.6281227283419977</v>
      </c>
      <c r="AD14">
        <f t="shared" si="1"/>
        <v>508.13930551229902</v>
      </c>
      <c r="AE14">
        <f>'IDT-1'!F14</f>
        <v>0</v>
      </c>
      <c r="AF14" s="24"/>
      <c r="AG14">
        <f t="shared" si="2"/>
        <v>508.13930551229902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-105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4.0621499999999999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416.26582560465789</v>
      </c>
      <c r="P15" s="36">
        <v>19.291724168752236</v>
      </c>
      <c r="Q15" s="36">
        <v>7.72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255.72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-152</v>
      </c>
      <c r="AA15" s="75">
        <f>STOA!J15</f>
        <v>1.75</v>
      </c>
      <c r="AB15" s="75">
        <f>-STOA!P15</f>
        <v>0</v>
      </c>
      <c r="AC15">
        <f t="shared" si="0"/>
        <v>8.5223543669303865</v>
      </c>
      <c r="AD15">
        <f t="shared" si="1"/>
        <v>505.69595806571476</v>
      </c>
      <c r="AE15">
        <f>'IDT-1'!F15</f>
        <v>0</v>
      </c>
      <c r="AF15" s="24"/>
      <c r="AG15">
        <f t="shared" si="2"/>
        <v>505.69595806571476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-97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4.0621499999999999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414.30556560737523</v>
      </c>
      <c r="P16" s="36">
        <v>19.291724168752236</v>
      </c>
      <c r="Q16" s="36">
        <v>7.72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255.72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-155</v>
      </c>
      <c r="AA16" s="75">
        <f>STOA!J16</f>
        <v>1.75</v>
      </c>
      <c r="AB16" s="75">
        <f>-STOA!P16</f>
        <v>0</v>
      </c>
      <c r="AC16">
        <f t="shared" si="0"/>
        <v>8.5058881829532105</v>
      </c>
      <c r="AD16">
        <f t="shared" si="1"/>
        <v>503.75216425240922</v>
      </c>
      <c r="AE16">
        <f>'IDT-1'!F16</f>
        <v>0</v>
      </c>
      <c r="AF16" s="24"/>
      <c r="AG16">
        <f t="shared" si="2"/>
        <v>503.75216425240922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-94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4.0621499999999999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414.30556560737523</v>
      </c>
      <c r="P17" s="36">
        <v>19.291724168752236</v>
      </c>
      <c r="Q17" s="36">
        <v>7.72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255.72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-156</v>
      </c>
      <c r="AA17" s="75">
        <f>STOA!J17</f>
        <v>1.75</v>
      </c>
      <c r="AB17" s="75">
        <f>-STOA!P17</f>
        <v>0</v>
      </c>
      <c r="AC17">
        <f t="shared" si="0"/>
        <v>8.4127054479794321</v>
      </c>
      <c r="AD17">
        <f t="shared" si="1"/>
        <v>514.84534698738298</v>
      </c>
      <c r="AE17">
        <f>'IDT-1'!F17</f>
        <v>0</v>
      </c>
      <c r="AF17" s="24"/>
      <c r="AG17">
        <f t="shared" si="2"/>
        <v>514.84534698738298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-82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4.0621499999999999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416.26582560465789</v>
      </c>
      <c r="P18" s="36">
        <v>19.291724168752236</v>
      </c>
      <c r="Q18" s="36">
        <v>7.72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255.72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-154</v>
      </c>
      <c r="AA18" s="75">
        <f>STOA!J18</f>
        <v>1.75</v>
      </c>
      <c r="AB18" s="75">
        <f>-STOA!P18</f>
        <v>0</v>
      </c>
      <c r="AC18">
        <f t="shared" si="0"/>
        <v>8.4545851051312724</v>
      </c>
      <c r="AD18">
        <f t="shared" si="1"/>
        <v>513.76372732751383</v>
      </c>
      <c r="AE18">
        <f>'IDT-1'!F18</f>
        <v>0</v>
      </c>
      <c r="AF18" s="24"/>
      <c r="AG18">
        <f t="shared" si="2"/>
        <v>513.76372732751383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-87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4.0621499999999999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416.26582560465789</v>
      </c>
      <c r="P19" s="36">
        <v>19.291724168752236</v>
      </c>
      <c r="Q19" s="36">
        <v>7.72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254.05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-153</v>
      </c>
      <c r="AA19" s="75">
        <f>STOA!J19</f>
        <v>1.75</v>
      </c>
      <c r="AB19" s="75">
        <f>-STOA!P19</f>
        <v>0</v>
      </c>
      <c r="AC19">
        <f t="shared" si="0"/>
        <v>8.3727878433321621</v>
      </c>
      <c r="AD19">
        <f t="shared" si="1"/>
        <v>520.175524589313</v>
      </c>
      <c r="AE19">
        <f>'IDT-1'!F19</f>
        <v>0</v>
      </c>
      <c r="AF19" s="24"/>
      <c r="AG19">
        <f t="shared" si="2"/>
        <v>520.175524589313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-80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4.0621499999999999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420.23736341592775</v>
      </c>
      <c r="P20" s="36">
        <v>19.291724168752236</v>
      </c>
      <c r="Q20" s="36">
        <v>7.72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254.05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-149</v>
      </c>
      <c r="AA20" s="75">
        <f>STOA!J20</f>
        <v>1.75</v>
      </c>
      <c r="AB20" s="75">
        <f>-STOA!P20</f>
        <v>0</v>
      </c>
      <c r="AC20">
        <f t="shared" si="0"/>
        <v>8.372264130047272</v>
      </c>
      <c r="AD20">
        <f t="shared" si="1"/>
        <v>528.14758611386776</v>
      </c>
      <c r="AE20">
        <f>'IDT-1'!F20</f>
        <v>0</v>
      </c>
      <c r="AF20" s="24"/>
      <c r="AG20">
        <f t="shared" si="2"/>
        <v>528.14758611386776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-80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4.0621499999999999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418.27710341864508</v>
      </c>
      <c r="P21" s="36">
        <v>19.291724168752236</v>
      </c>
      <c r="Q21" s="36">
        <v>7.72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254.05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-138</v>
      </c>
      <c r="AA21" s="75">
        <f>STOA!J21</f>
        <v>1.75</v>
      </c>
      <c r="AB21" s="75">
        <f>-STOA!P21</f>
        <v>0</v>
      </c>
      <c r="AC21">
        <f t="shared" si="0"/>
        <v>8.2372017379216498</v>
      </c>
      <c r="AD21">
        <f t="shared" si="1"/>
        <v>540.32238850871067</v>
      </c>
      <c r="AE21">
        <f>'IDT-1'!F21</f>
        <v>0</v>
      </c>
      <c r="AF21" s="24"/>
      <c r="AG21">
        <f t="shared" si="2"/>
        <v>540.32238850871067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-77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4.0621499999999999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417.11911775799223</v>
      </c>
      <c r="P22" s="36">
        <v>48.22657554671968</v>
      </c>
      <c r="Q22" s="36">
        <v>7.72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276.23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-117</v>
      </c>
      <c r="AA22" s="75">
        <f>STOA!J22</f>
        <v>1.75</v>
      </c>
      <c r="AB22" s="75">
        <f>-STOA!P22</f>
        <v>0</v>
      </c>
      <c r="AC22">
        <f t="shared" si="0"/>
        <v>8.8940318262439853</v>
      </c>
      <c r="AD22">
        <f t="shared" si="1"/>
        <v>561.62242413770286</v>
      </c>
      <c r="AE22">
        <f>'IDT-1'!F22</f>
        <v>0</v>
      </c>
      <c r="AF22" s="24"/>
      <c r="AG22">
        <f t="shared" si="2"/>
        <v>561.62242413770286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-126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4.0621499999999999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459.27952992026559</v>
      </c>
      <c r="P23" s="36">
        <v>54.28</v>
      </c>
      <c r="Q23" s="36">
        <v>26.689999999999998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327.17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-346</v>
      </c>
      <c r="AA23" s="75">
        <f>STOA!J23</f>
        <v>1.75</v>
      </c>
      <c r="AB23" s="75">
        <f>-STOA!P23</f>
        <v>0</v>
      </c>
      <c r="AC23">
        <f t="shared" si="0"/>
        <v>10.839861299478212</v>
      </c>
      <c r="AD23">
        <f t="shared" si="1"/>
        <v>584.45043128002226</v>
      </c>
      <c r="AE23">
        <f>'IDT-1'!F23</f>
        <v>0</v>
      </c>
      <c r="AF23" s="24"/>
      <c r="AG23">
        <f t="shared" si="2"/>
        <v>584.45043128002226</v>
      </c>
      <c r="AI23" s="34">
        <f>PXIL!J23</f>
        <v>0</v>
      </c>
      <c r="AJ23" s="34">
        <f>PXIL!P23</f>
        <v>0</v>
      </c>
      <c r="AK23" s="34">
        <f>RTM_IEX!J23</f>
        <v>9.65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4.0621499999999999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471.73255769649438</v>
      </c>
      <c r="P24" s="36">
        <v>68.13</v>
      </c>
      <c r="Q24" s="36">
        <v>26.69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327.17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-312</v>
      </c>
      <c r="AA24" s="75">
        <f>STOA!J24</f>
        <v>1.75</v>
      </c>
      <c r="AB24" s="75">
        <f>-STOA!P24</f>
        <v>0</v>
      </c>
      <c r="AC24">
        <f t="shared" si="0"/>
        <v>10.75949663195142</v>
      </c>
      <c r="AD24">
        <f t="shared" si="1"/>
        <v>627.183823723778</v>
      </c>
      <c r="AE24">
        <f>'IDT-1'!F24</f>
        <v>0</v>
      </c>
      <c r="AF24" s="24"/>
      <c r="AG24">
        <f t="shared" si="2"/>
        <v>627.183823723778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-8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4.0621499999999999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468.26455040253393</v>
      </c>
      <c r="P25" s="36">
        <v>74.94</v>
      </c>
      <c r="Q25" s="36">
        <v>26.69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333.88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-268</v>
      </c>
      <c r="AA25" s="75">
        <f>STOA!J25</f>
        <v>1.75</v>
      </c>
      <c r="AB25" s="75">
        <f>-STOA!P25</f>
        <v>0</v>
      </c>
      <c r="AC25">
        <f t="shared" si="0"/>
        <v>10.589798638935477</v>
      </c>
      <c r="AD25">
        <f t="shared" si="1"/>
        <v>667.40551442283356</v>
      </c>
      <c r="AE25">
        <f>'IDT-1'!F25</f>
        <v>0</v>
      </c>
      <c r="AF25" s="24"/>
      <c r="AG25">
        <f t="shared" si="2"/>
        <v>667.40551442283356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-22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4.0621499999999999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475.60895730608905</v>
      </c>
      <c r="P26" s="36">
        <v>74.94</v>
      </c>
      <c r="Q26" s="36">
        <v>26.69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334.63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-214</v>
      </c>
      <c r="AA26" s="75">
        <f>STOA!J26</f>
        <v>1.75</v>
      </c>
      <c r="AB26" s="75">
        <f>-STOA!P26</f>
        <v>0</v>
      </c>
      <c r="AC26">
        <f t="shared" si="0"/>
        <v>10.217291455231107</v>
      </c>
      <c r="AD26">
        <f t="shared" si="1"/>
        <v>727.87242851009285</v>
      </c>
      <c r="AE26">
        <f>'IDT-1'!F26</f>
        <v>0</v>
      </c>
      <c r="AF26" s="24"/>
      <c r="AG26">
        <f t="shared" si="2"/>
        <v>727.87242851009285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-24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4.0621499999999999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57.27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525.76361485914265</v>
      </c>
      <c r="P27" s="36">
        <v>48.23</v>
      </c>
      <c r="Q27" s="36">
        <v>7.7186578581363001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320.77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-121</v>
      </c>
      <c r="AA27" s="75">
        <f>STOA!J27</f>
        <v>1.75</v>
      </c>
      <c r="AB27" s="75">
        <f>-STOA!P27</f>
        <v>0</v>
      </c>
      <c r="AC27">
        <f t="shared" si="0"/>
        <v>9.3400643779328476</v>
      </c>
      <c r="AD27">
        <f t="shared" si="1"/>
        <v>811.10567833934613</v>
      </c>
      <c r="AE27">
        <f>'IDT-1'!F27</f>
        <v>-25.949000000000002</v>
      </c>
      <c r="AF27" s="24"/>
      <c r="AG27">
        <f t="shared" si="2"/>
        <v>785.15667833934617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-24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4.0621499999999999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57.27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590.68107661279907</v>
      </c>
      <c r="P28" s="36">
        <v>48.23</v>
      </c>
      <c r="Q28" s="36">
        <v>7.7188653733098169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285.34000000000003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-7</v>
      </c>
      <c r="AA28" s="75">
        <f>STOA!J28</f>
        <v>1.75</v>
      </c>
      <c r="AB28" s="75">
        <f>-STOA!P28</f>
        <v>0</v>
      </c>
      <c r="AC28">
        <f t="shared" si="0"/>
        <v>8.7660585004767793</v>
      </c>
      <c r="AD28">
        <f t="shared" si="1"/>
        <v>938.16735348563213</v>
      </c>
      <c r="AE28">
        <f>'IDT-1'!F28</f>
        <v>-80.728999999999999</v>
      </c>
      <c r="AF28" s="24"/>
      <c r="AG28">
        <f t="shared" si="2"/>
        <v>857.43835348563209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-41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4.0621499999999999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69.606966223578127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688.32243549966313</v>
      </c>
      <c r="P29" s="36">
        <v>74.94</v>
      </c>
      <c r="Q29" s="36">
        <v>26.69</v>
      </c>
      <c r="R29" s="38">
        <v>0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333.49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-145</v>
      </c>
      <c r="AA29" s="75">
        <f>STOA!J29</f>
        <v>1.75</v>
      </c>
      <c r="AB29" s="75">
        <f>-STOA!P29</f>
        <v>0</v>
      </c>
      <c r="AC29">
        <f t="shared" si="0"/>
        <v>11.30782426158293</v>
      </c>
      <c r="AD29">
        <f t="shared" si="1"/>
        <v>1043.3950474616584</v>
      </c>
      <c r="AE29">
        <f>'IDT-1'!F29</f>
        <v>-119.364</v>
      </c>
      <c r="AF29" s="24"/>
      <c r="AG29">
        <f t="shared" si="2"/>
        <v>924.03104746165832</v>
      </c>
      <c r="AI29" s="34">
        <f>PXIL!J29</f>
        <v>0</v>
      </c>
      <c r="AJ29" s="34">
        <f>PXIL!P29</f>
        <v>0</v>
      </c>
      <c r="AK29" s="34">
        <f>RTM_IEX!J29</f>
        <v>0.96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4.0621499999999999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69.606966223578127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734.25201609287569</v>
      </c>
      <c r="P30" s="36">
        <v>74.94</v>
      </c>
      <c r="Q30" s="36">
        <v>26.69</v>
      </c>
      <c r="R30" s="38">
        <v>1.862544459644323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350.67998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-129</v>
      </c>
      <c r="AA30" s="75">
        <f>STOA!J30</f>
        <v>1.75</v>
      </c>
      <c r="AB30" s="75">
        <f>-STOA!P30</f>
        <v>0</v>
      </c>
      <c r="AC30">
        <f t="shared" si="0"/>
        <v>11.938792679000709</v>
      </c>
      <c r="AD30">
        <f t="shared" si="1"/>
        <v>1095.7861840970975</v>
      </c>
      <c r="AE30">
        <f>'IDT-1'!F30</f>
        <v>-117.057</v>
      </c>
      <c r="AF30" s="24"/>
      <c r="AG30">
        <f t="shared" si="2"/>
        <v>978.72918409709746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-27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4.0621499999999999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69.606966223578127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747.38191290933219</v>
      </c>
      <c r="P31" s="36">
        <v>74.94</v>
      </c>
      <c r="Q31" s="36">
        <v>26.69</v>
      </c>
      <c r="R31" s="38">
        <v>5.64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353.52770000000004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-24</v>
      </c>
      <c r="AA31" s="75">
        <f>STOA!J31</f>
        <v>1.75</v>
      </c>
      <c r="AB31" s="75">
        <f>-STOA!P31</f>
        <v>0</v>
      </c>
      <c r="AC31">
        <f t="shared" si="0"/>
        <v>11.155965621610356</v>
      </c>
      <c r="AD31">
        <f t="shared" si="1"/>
        <v>1228.3240835112999</v>
      </c>
      <c r="AE31">
        <f>'IDT-1'!F31</f>
        <v>-172.97</v>
      </c>
      <c r="AF31" s="24"/>
      <c r="AG31">
        <f t="shared" si="2"/>
        <v>1055.3540835112999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4.0621499999999999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69.606966223578127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753.13609011167148</v>
      </c>
      <c r="P32" s="36">
        <v>74.94</v>
      </c>
      <c r="Q32" s="36">
        <v>26.69</v>
      </c>
      <c r="R32" s="38">
        <v>11.69</v>
      </c>
      <c r="S32" s="38">
        <v>0</v>
      </c>
      <c r="T32" s="37">
        <f>SUMPRODUCT(LTA!J32:AN32,LTA!J$101:AN$101,LTA!J$105:AN$105)</f>
        <v>1.27</v>
      </c>
      <c r="U32" s="37">
        <f>SUMPRODUCT(LTA!J32:AN32,LTA!J$102:AN$102,LTA!J$105:AN$105)</f>
        <v>356.99618000000004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1.75</v>
      </c>
      <c r="AB32" s="75">
        <f>-STOA!P32</f>
        <v>0</v>
      </c>
      <c r="AC32">
        <f t="shared" si="0"/>
        <v>11.108558472162448</v>
      </c>
      <c r="AD32">
        <f t="shared" si="1"/>
        <v>1266.9141478630872</v>
      </c>
      <c r="AE32">
        <f>'IDT-1'!F32</f>
        <v>-148.845</v>
      </c>
      <c r="AF32" s="24"/>
      <c r="AG32">
        <f t="shared" si="2"/>
        <v>1118.0691478630872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-22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4.0621499999999999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69.606966223578127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753.94720034647435</v>
      </c>
      <c r="P33" s="36">
        <v>74.94</v>
      </c>
      <c r="Q33" s="36">
        <v>26.69</v>
      </c>
      <c r="R33" s="38">
        <v>19.7</v>
      </c>
      <c r="S33" s="38">
        <v>0</v>
      </c>
      <c r="T33" s="37">
        <f>SUMPRODUCT(LTA!J33:AN33,LTA!J$101:AN$101,LTA!J$105:AN$105)</f>
        <v>3.7</v>
      </c>
      <c r="U33" s="37">
        <f>SUMPRODUCT(LTA!J33:AN33,LTA!J$102:AN$102,LTA!J$105:AN$105)</f>
        <v>357.10700000000003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1.75</v>
      </c>
      <c r="AB33" s="75">
        <f>-STOA!P33</f>
        <v>0</v>
      </c>
      <c r="AC33">
        <f t="shared" si="0"/>
        <v>11.483546891056131</v>
      </c>
      <c r="AD33">
        <f t="shared" si="1"/>
        <v>1244.9010896789964</v>
      </c>
      <c r="AE33">
        <f>'IDT-1'!F33</f>
        <v>-126.59399999999999</v>
      </c>
      <c r="AF33" s="24"/>
      <c r="AG33">
        <f t="shared" si="2"/>
        <v>1118.3070896789964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-55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4.0621499999999999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69.606966223578127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751.90445701523674</v>
      </c>
      <c r="P34" s="36">
        <v>74.94</v>
      </c>
      <c r="Q34" s="36">
        <v>26.69</v>
      </c>
      <c r="R34" s="38">
        <v>19.7</v>
      </c>
      <c r="S34" s="38">
        <v>0</v>
      </c>
      <c r="T34" s="37">
        <f>SUMPRODUCT(LTA!J34:AN34,LTA!J$101:AN$101,LTA!J$105:AN$105)</f>
        <v>9.51</v>
      </c>
      <c r="U34" s="37">
        <f>SUMPRODUCT(LTA!J34:AN34,LTA!J$102:AN$102,LTA!J$105:AN$105)</f>
        <v>361.20248000000004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1.75</v>
      </c>
      <c r="AB34" s="75">
        <f>-STOA!P34</f>
        <v>0</v>
      </c>
      <c r="AC34">
        <f t="shared" si="0"/>
        <v>11.58347850997329</v>
      </c>
      <c r="AD34">
        <f t="shared" si="1"/>
        <v>1248.6638947288416</v>
      </c>
      <c r="AE34">
        <f>'IDT-1'!F34</f>
        <v>-113.556</v>
      </c>
      <c r="AF34" s="24"/>
      <c r="AG34">
        <f t="shared" si="2"/>
        <v>1135.1078947288415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-59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4.0621499999999999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69.607018205183124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745.04353617193271</v>
      </c>
      <c r="P35" s="36">
        <v>74.94</v>
      </c>
      <c r="Q35" s="36">
        <v>26.69</v>
      </c>
      <c r="R35" s="38">
        <v>20.2</v>
      </c>
      <c r="S35" s="38">
        <v>0</v>
      </c>
      <c r="T35" s="37">
        <f>SUMPRODUCT(LTA!J35:AN35,LTA!J$101:AN$101,LTA!J$105:AN$105)</f>
        <v>17.559999999999999</v>
      </c>
      <c r="U35" s="37">
        <f>SUMPRODUCT(LTA!J35:AN35,LTA!J$102:AN$102,LTA!J$105:AN$105)</f>
        <v>366.33248000000003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-24</v>
      </c>
      <c r="AA35" s="75">
        <f>STOA!J35</f>
        <v>1.84</v>
      </c>
      <c r="AB35" s="75">
        <f>-STOA!P35</f>
        <v>0</v>
      </c>
      <c r="AC35">
        <f t="shared" si="0"/>
        <v>11.666928684709687</v>
      </c>
      <c r="AD35">
        <f t="shared" si="1"/>
        <v>1252.4895756924061</v>
      </c>
      <c r="AE35">
        <f>'IDT-1'!F35</f>
        <v>-93.152000000000001</v>
      </c>
      <c r="AF35" s="24"/>
      <c r="AG35">
        <f t="shared" si="2"/>
        <v>1159.3375756924061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-38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4.0621499999999999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69.607018205183124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698.7900837960824</v>
      </c>
      <c r="P36" s="36">
        <v>74.94</v>
      </c>
      <c r="Q36" s="36">
        <v>26.69</v>
      </c>
      <c r="R36" s="38">
        <v>20.2</v>
      </c>
      <c r="S36" s="38">
        <v>0</v>
      </c>
      <c r="T36" s="37">
        <f>SUMPRODUCT(LTA!J36:AN36,LTA!J$101:AN$101,LTA!J$105:AN$105)</f>
        <v>25.66</v>
      </c>
      <c r="U36" s="37">
        <f>SUMPRODUCT(LTA!J36:AN36,LTA!J$102:AN$102,LTA!J$105:AN$105)</f>
        <v>371.98480000000006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-24</v>
      </c>
      <c r="AA36" s="75">
        <f>STOA!J36</f>
        <v>1.84</v>
      </c>
      <c r="AB36" s="75">
        <f>-STOA!P36</f>
        <v>0</v>
      </c>
      <c r="AC36">
        <f t="shared" si="0"/>
        <v>11.387057534995382</v>
      </c>
      <c r="AD36">
        <f t="shared" si="1"/>
        <v>1221.0783144662701</v>
      </c>
      <c r="AE36">
        <f>'IDT-1'!F36</f>
        <v>-56.262</v>
      </c>
      <c r="AF36" s="24"/>
      <c r="AG36">
        <f t="shared" si="2"/>
        <v>1164.8163144662701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-37.19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4.0621499999999999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69.607018205183124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686.01478823415209</v>
      </c>
      <c r="P37" s="36">
        <v>74.94</v>
      </c>
      <c r="Q37" s="36">
        <v>26.69</v>
      </c>
      <c r="R37" s="38">
        <v>22.2</v>
      </c>
      <c r="S37" s="38">
        <v>0</v>
      </c>
      <c r="T37" s="37">
        <f>SUMPRODUCT(LTA!J37:AN37,LTA!J$101:AN$101,LTA!J$105:AN$105)</f>
        <v>30.08</v>
      </c>
      <c r="U37" s="37">
        <f>SUMPRODUCT(LTA!J37:AN37,LTA!J$102:AN$102,LTA!J$105:AN$105)</f>
        <v>379.10398000000004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-24</v>
      </c>
      <c r="AA37" s="75">
        <f>STOA!J37</f>
        <v>1.84</v>
      </c>
      <c r="AB37" s="75">
        <f>-STOA!P37</f>
        <v>0</v>
      </c>
      <c r="AC37">
        <f t="shared" si="0"/>
        <v>11.180085701185213</v>
      </c>
      <c r="AD37">
        <f t="shared" si="1"/>
        <v>1247.2391707381501</v>
      </c>
      <c r="AE37">
        <f>'IDT-1'!F37</f>
        <v>-66.447999999999993</v>
      </c>
      <c r="AF37" s="24"/>
      <c r="AG37">
        <f t="shared" si="2"/>
        <v>1180.79117073815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-12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4.0621499999999999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69.607018205183124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668.41492164611043</v>
      </c>
      <c r="P38" s="36">
        <v>74.94</v>
      </c>
      <c r="Q38" s="36">
        <v>26.69</v>
      </c>
      <c r="R38" s="38">
        <v>22.2</v>
      </c>
      <c r="S38" s="38">
        <v>0</v>
      </c>
      <c r="T38" s="37">
        <f>SUMPRODUCT(LTA!J38:AN38,LTA!J$101:AN$101,LTA!J$105:AN$105)</f>
        <v>35.46</v>
      </c>
      <c r="U38" s="37">
        <f>SUMPRODUCT(LTA!J38:AN38,LTA!J$102:AN$102,LTA!J$105:AN$105)</f>
        <v>387.47222000000005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-108</v>
      </c>
      <c r="AA38" s="75">
        <f>STOA!J38</f>
        <v>1.84</v>
      </c>
      <c r="AB38" s="75">
        <f>-STOA!P38</f>
        <v>0</v>
      </c>
      <c r="AC38">
        <f t="shared" si="0"/>
        <v>11.838631394037675</v>
      </c>
      <c r="AD38">
        <f t="shared" si="1"/>
        <v>1180.3689984572561</v>
      </c>
      <c r="AE38">
        <f>'IDT-1'!F38</f>
        <v>0</v>
      </c>
      <c r="AF38" s="24"/>
      <c r="AG38">
        <f t="shared" si="2"/>
        <v>1180.3689984572561</v>
      </c>
      <c r="AI38" s="34">
        <f>PXIL!J38</f>
        <v>0</v>
      </c>
      <c r="AJ38" s="34">
        <f>PXIL!P38</f>
        <v>0</v>
      </c>
      <c r="AK38" s="34">
        <f>RTM_IEX!J38</f>
        <v>9.64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4.0621499999999999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69.60688768666725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658.84465759648151</v>
      </c>
      <c r="P39" s="36">
        <v>74.94</v>
      </c>
      <c r="Q39" s="36">
        <v>26.930000000000003</v>
      </c>
      <c r="R39" s="38">
        <v>22.2</v>
      </c>
      <c r="S39" s="38">
        <v>0</v>
      </c>
      <c r="T39" s="37">
        <f>SUMPRODUCT(LTA!J39:AN39,LTA!J$101:AN$101,LTA!J$105:AN$105)</f>
        <v>35.480000000000004</v>
      </c>
      <c r="U39" s="37">
        <f>SUMPRODUCT(LTA!J39:AN39,LTA!J$102:AN$102,LTA!J$105:AN$105)</f>
        <v>399.54100000000005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-81</v>
      </c>
      <c r="AA39" s="75">
        <f>STOA!J39</f>
        <v>1.75</v>
      </c>
      <c r="AB39" s="75">
        <f>-STOA!P39</f>
        <v>0</v>
      </c>
      <c r="AC39">
        <f t="shared" si="0"/>
        <v>11.628343010366349</v>
      </c>
      <c r="AD39">
        <f t="shared" si="1"/>
        <v>1191.5186622727826</v>
      </c>
      <c r="AE39">
        <f>'IDT-1'!F39</f>
        <v>0</v>
      </c>
      <c r="AF39" s="24"/>
      <c r="AG39">
        <f t="shared" si="2"/>
        <v>1191.5186622727826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-9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4.0621499999999999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69.60688768666725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657.29182113436593</v>
      </c>
      <c r="P40" s="36">
        <v>74.94</v>
      </c>
      <c r="Q40" s="36">
        <v>26.930000000000003</v>
      </c>
      <c r="R40" s="38">
        <v>22.2</v>
      </c>
      <c r="S40" s="38">
        <v>0</v>
      </c>
      <c r="T40" s="37">
        <f>SUMPRODUCT(LTA!J40:AN40,LTA!J$101:AN$101,LTA!J$105:AN$105)</f>
        <v>41.47</v>
      </c>
      <c r="U40" s="37">
        <f>SUMPRODUCT(LTA!J40:AN40,LTA!J$102:AN$102,LTA!J$105:AN$105)</f>
        <v>408.30298000000005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-32</v>
      </c>
      <c r="AA40" s="75">
        <f>STOA!J40</f>
        <v>1.75</v>
      </c>
      <c r="AB40" s="75">
        <f>-STOA!P40</f>
        <v>0</v>
      </c>
      <c r="AC40">
        <f t="shared" si="0"/>
        <v>11.374956033914346</v>
      </c>
      <c r="AD40">
        <f t="shared" si="1"/>
        <v>1247.971192787119</v>
      </c>
      <c r="AE40">
        <f>'IDT-1'!F40</f>
        <v>0</v>
      </c>
      <c r="AF40" s="24"/>
      <c r="AG40">
        <f t="shared" si="2"/>
        <v>1247.971192787119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-15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4.0621499999999999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69.60688768666725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655.72191057746113</v>
      </c>
      <c r="P41" s="36">
        <v>74.94</v>
      </c>
      <c r="Q41" s="36">
        <v>26.69</v>
      </c>
      <c r="R41" s="38">
        <v>22.2</v>
      </c>
      <c r="S41" s="38">
        <v>0</v>
      </c>
      <c r="T41" s="37">
        <f>SUMPRODUCT(LTA!J41:AN41,LTA!J$101:AN$101,LTA!J$105:AN$105)</f>
        <v>46.730000000000004</v>
      </c>
      <c r="U41" s="37">
        <f>SUMPRODUCT(LTA!J41:AN41,LTA!J$102:AN$102,LTA!J$105:AN$105)</f>
        <v>414.92834000000005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-22</v>
      </c>
      <c r="AA41" s="75">
        <f>STOA!J41</f>
        <v>1.75</v>
      </c>
      <c r="AB41" s="75">
        <f>-STOA!P41</f>
        <v>0</v>
      </c>
      <c r="AC41">
        <f t="shared" si="0"/>
        <v>11.563818866114122</v>
      </c>
      <c r="AD41">
        <f t="shared" si="1"/>
        <v>1320.4777793980143</v>
      </c>
      <c r="AE41">
        <f>'IDT-1'!F41</f>
        <v>0</v>
      </c>
      <c r="AF41" s="24"/>
      <c r="AG41">
        <f t="shared" si="2"/>
        <v>1320.4777793980143</v>
      </c>
      <c r="AI41" s="34">
        <f>PXIL!J41</f>
        <v>0</v>
      </c>
      <c r="AJ41" s="34">
        <f>PXIL!P41</f>
        <v>0</v>
      </c>
      <c r="AK41" s="34">
        <f>RTM_IEX!J41</f>
        <v>37.619999999999997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4.0621499999999999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69.60688768666725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655.71194208616043</v>
      </c>
      <c r="P42" s="36">
        <v>74.94</v>
      </c>
      <c r="Q42" s="36">
        <v>26.69</v>
      </c>
      <c r="R42" s="38">
        <v>23.7</v>
      </c>
      <c r="S42" s="38">
        <v>0</v>
      </c>
      <c r="T42" s="37">
        <f>SUMPRODUCT(LTA!J42:AN42,LTA!J$101:AN$101,LTA!J$105:AN$105)</f>
        <v>50.42</v>
      </c>
      <c r="U42" s="37">
        <f>SUMPRODUCT(LTA!J42:AN42,LTA!J$102:AN$102,LTA!J$105:AN$105)</f>
        <v>422.23866000000004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-3</v>
      </c>
      <c r="AA42" s="75">
        <f>STOA!J42</f>
        <v>1.75</v>
      </c>
      <c r="AB42" s="75">
        <f>-STOA!P42</f>
        <v>0</v>
      </c>
      <c r="AC42">
        <f t="shared" si="0"/>
        <v>11.475361822014303</v>
      </c>
      <c r="AD42">
        <f t="shared" si="1"/>
        <v>1348.1965879508136</v>
      </c>
      <c r="AE42">
        <f>'IDT-1'!F42</f>
        <v>0</v>
      </c>
      <c r="AF42" s="24"/>
      <c r="AG42">
        <f t="shared" si="2"/>
        <v>1348.1965879508136</v>
      </c>
      <c r="AI42" s="34">
        <f>PXIL!J42</f>
        <v>0</v>
      </c>
      <c r="AJ42" s="34">
        <f>PXIL!P42</f>
        <v>0</v>
      </c>
      <c r="AK42" s="34">
        <f>RTM_IEX!J42</f>
        <v>33.76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4.0621499999999999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69.60688768666725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655.34903638393757</v>
      </c>
      <c r="P43" s="36">
        <v>74.94</v>
      </c>
      <c r="Q43" s="36">
        <v>26.69</v>
      </c>
      <c r="R43" s="38">
        <v>23.7</v>
      </c>
      <c r="S43" s="38">
        <v>0</v>
      </c>
      <c r="T43" s="37">
        <f>SUMPRODUCT(LTA!J43:AN43,LTA!J$101:AN$101,LTA!J$105:AN$105)</f>
        <v>47.07</v>
      </c>
      <c r="U43" s="37">
        <f>SUMPRODUCT(LTA!J43:AN43,LTA!J$102:AN$102,LTA!J$105:AN$105)</f>
        <v>429.43316000000004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1.75</v>
      </c>
      <c r="AB43" s="75">
        <f>-STOA!P43</f>
        <v>0</v>
      </c>
      <c r="AC43">
        <f t="shared" si="0"/>
        <v>11.527829740940964</v>
      </c>
      <c r="AD43">
        <f t="shared" si="1"/>
        <v>1360.4157143296641</v>
      </c>
      <c r="AE43">
        <f>'IDT-1'!F43</f>
        <v>0</v>
      </c>
      <c r="AF43" s="24"/>
      <c r="AG43">
        <f t="shared" si="2"/>
        <v>1360.4157143296641</v>
      </c>
      <c r="AI43" s="34">
        <f>PXIL!J43</f>
        <v>0</v>
      </c>
      <c r="AJ43" s="34">
        <f>PXIL!P43</f>
        <v>0</v>
      </c>
      <c r="AK43" s="34">
        <f>RTM_IEX!J43</f>
        <v>39.549999999999997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4.0621499999999999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69.60688768666725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653.7866474395978</v>
      </c>
      <c r="P44" s="36">
        <v>74.94</v>
      </c>
      <c r="Q44" s="36">
        <v>26.69</v>
      </c>
      <c r="R44" s="38">
        <v>23.7</v>
      </c>
      <c r="S44" s="38">
        <v>0</v>
      </c>
      <c r="T44" s="37">
        <f>SUMPRODUCT(LTA!J44:AN44,LTA!J$101:AN$101,LTA!J$105:AN$105)</f>
        <v>50.38</v>
      </c>
      <c r="U44" s="37">
        <f>SUMPRODUCT(LTA!J44:AN44,LTA!J$102:AN$102,LTA!J$105:AN$105)</f>
        <v>435.55234000000007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1.75</v>
      </c>
      <c r="AB44" s="75">
        <f>-STOA!P44</f>
        <v>0</v>
      </c>
      <c r="AC44">
        <f t="shared" si="0"/>
        <v>11.585762785808509</v>
      </c>
      <c r="AD44">
        <f t="shared" si="1"/>
        <v>1367.2545723404567</v>
      </c>
      <c r="AE44">
        <f>'IDT-1'!F44</f>
        <v>0</v>
      </c>
      <c r="AF44" s="24"/>
      <c r="AG44">
        <f t="shared" si="2"/>
        <v>1367.2545723404567</v>
      </c>
      <c r="AI44" s="34">
        <f>PXIL!J44</f>
        <v>0</v>
      </c>
      <c r="AJ44" s="34">
        <f>PXIL!P44</f>
        <v>0</v>
      </c>
      <c r="AK44" s="34">
        <f>RTM_IEX!J44</f>
        <v>38.58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4.0621499999999999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69.60688768666725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649.48302457151033</v>
      </c>
      <c r="P45" s="36">
        <v>74.94</v>
      </c>
      <c r="Q45" s="36">
        <v>26.69</v>
      </c>
      <c r="R45" s="38">
        <v>23.7</v>
      </c>
      <c r="S45" s="38">
        <v>0</v>
      </c>
      <c r="T45" s="37">
        <f>SUMPRODUCT(LTA!J45:AN45,LTA!J$101:AN$101,LTA!J$105:AN$105)</f>
        <v>51.730000000000004</v>
      </c>
      <c r="U45" s="37">
        <f>SUMPRODUCT(LTA!J45:AN45,LTA!J$102:AN$102,LTA!J$105:AN$105)</f>
        <v>445.38974000000007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1.75</v>
      </c>
      <c r="AB45" s="75">
        <f>-STOA!P45</f>
        <v>0</v>
      </c>
      <c r="AC45">
        <f t="shared" si="0"/>
        <v>11.651734513716574</v>
      </c>
      <c r="AD45">
        <f t="shared" si="1"/>
        <v>1375.0423777444612</v>
      </c>
      <c r="AE45">
        <f>'IDT-1'!F45</f>
        <v>0</v>
      </c>
      <c r="AF45" s="24"/>
      <c r="AG45">
        <f t="shared" si="2"/>
        <v>1375.0423777444612</v>
      </c>
      <c r="AI45" s="34">
        <f>PXIL!J45</f>
        <v>0</v>
      </c>
      <c r="AJ45" s="34">
        <f>PXIL!P45</f>
        <v>0</v>
      </c>
      <c r="AK45" s="34">
        <f>RTM_IEX!J45</f>
        <v>39.549999999999997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4.0621499999999999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69.60688768666725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641.91332422355731</v>
      </c>
      <c r="P46" s="36">
        <v>74.94</v>
      </c>
      <c r="Q46" s="36">
        <v>26.69</v>
      </c>
      <c r="R46" s="38">
        <v>23.7</v>
      </c>
      <c r="S46" s="38">
        <v>0</v>
      </c>
      <c r="T46" s="37">
        <f>SUMPRODUCT(LTA!J46:AN46,LTA!J$101:AN$101,LTA!J$105:AN$105)</f>
        <v>57.04</v>
      </c>
      <c r="U46" s="37">
        <f>SUMPRODUCT(LTA!J46:AN46,LTA!J$102:AN$102,LTA!J$105:AN$105)</f>
        <v>451.33504000000005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1.75</v>
      </c>
      <c r="AB46" s="75">
        <f>-STOA!P46</f>
        <v>0</v>
      </c>
      <c r="AC46">
        <f t="shared" si="0"/>
        <v>11.593569550793768</v>
      </c>
      <c r="AD46">
        <f t="shared" si="1"/>
        <v>1368.1761423594312</v>
      </c>
      <c r="AE46">
        <f>'IDT-1'!F46</f>
        <v>0</v>
      </c>
      <c r="AF46" s="24"/>
      <c r="AG46">
        <f t="shared" si="2"/>
        <v>1368.1761423594312</v>
      </c>
      <c r="AI46" s="34">
        <f>PXIL!J46</f>
        <v>0</v>
      </c>
      <c r="AJ46" s="34">
        <f>PXIL!P46</f>
        <v>0</v>
      </c>
      <c r="AK46" s="34">
        <f>RTM_IEX!J46</f>
        <v>28.94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4.0621499999999999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55.357312751808166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637.87329188402589</v>
      </c>
      <c r="P47" s="36">
        <v>74.94</v>
      </c>
      <c r="Q47" s="36">
        <v>26.69</v>
      </c>
      <c r="R47" s="38">
        <v>23.7</v>
      </c>
      <c r="S47" s="38">
        <v>0</v>
      </c>
      <c r="T47" s="37">
        <f>SUMPRODUCT(LTA!J47:AN47,LTA!J$101:AN$101,LTA!J$105:AN$105)</f>
        <v>58.42</v>
      </c>
      <c r="U47" s="37">
        <f>SUMPRODUCT(LTA!J47:AN47,LTA!J$102:AN$102,LTA!J$105:AN$105)</f>
        <v>459.07432000000006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-3</v>
      </c>
      <c r="AA47" s="75">
        <f>STOA!J47</f>
        <v>1.75</v>
      </c>
      <c r="AB47" s="75">
        <f>-STOA!P47</f>
        <v>0</v>
      </c>
      <c r="AC47">
        <f t="shared" si="0"/>
        <v>11.383567852112447</v>
      </c>
      <c r="AD47">
        <f t="shared" si="1"/>
        <v>1317.2758167837217</v>
      </c>
      <c r="AE47">
        <f>'IDT-1'!F47</f>
        <v>0</v>
      </c>
      <c r="AF47" s="24"/>
      <c r="AG47">
        <f t="shared" si="2"/>
        <v>1317.2758167837217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4.0621499999999999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55.357312751808166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639.54128770881005</v>
      </c>
      <c r="P48" s="36">
        <v>74.94</v>
      </c>
      <c r="Q48" s="36">
        <v>26.69</v>
      </c>
      <c r="R48" s="38">
        <v>23.7</v>
      </c>
      <c r="S48" s="38">
        <v>0</v>
      </c>
      <c r="T48" s="37">
        <f>SUMPRODUCT(LTA!J48:AN48,LTA!J$101:AN$101,LTA!J$105:AN$105)</f>
        <v>63</v>
      </c>
      <c r="U48" s="37">
        <f>SUMPRODUCT(LTA!J48:AN48,LTA!J$102:AN$102,LTA!J$105:AN$105)</f>
        <v>466.79166000000004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-19</v>
      </c>
      <c r="AA48" s="75">
        <f>STOA!J48</f>
        <v>1.75</v>
      </c>
      <c r="AB48" s="75">
        <f>-STOA!P48</f>
        <v>0</v>
      </c>
      <c r="AC48">
        <f t="shared" si="0"/>
        <v>11.738069089337529</v>
      </c>
      <c r="AD48">
        <f t="shared" si="1"/>
        <v>1302.8866513712808</v>
      </c>
      <c r="AE48">
        <f>'IDT-1'!F48</f>
        <v>0</v>
      </c>
      <c r="AF48" s="24"/>
      <c r="AG48">
        <f t="shared" si="2"/>
        <v>1302.8866513712808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-22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4.0621499999999999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55.357312751808166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639.54124125855321</v>
      </c>
      <c r="P49" s="36">
        <v>74.94</v>
      </c>
      <c r="Q49" s="36">
        <v>26.833508565450504</v>
      </c>
      <c r="R49" s="38">
        <v>23.7</v>
      </c>
      <c r="S49" s="38">
        <v>0</v>
      </c>
      <c r="T49" s="37">
        <f>SUMPRODUCT(LTA!J49:AN49,LTA!J$101:AN$101,LTA!J$105:AN$105)</f>
        <v>69.319999999999993</v>
      </c>
      <c r="U49" s="37">
        <f>SUMPRODUCT(LTA!J49:AN49,LTA!J$102:AN$102,LTA!J$105:AN$105)</f>
        <v>469.77317999999997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-30</v>
      </c>
      <c r="AA49" s="75">
        <f>STOA!J49</f>
        <v>1.75</v>
      </c>
      <c r="AB49" s="75">
        <f>-STOA!P49</f>
        <v>0</v>
      </c>
      <c r="AC49">
        <f t="shared" si="0"/>
        <v>12.003772409052711</v>
      </c>
      <c r="AD49">
        <f t="shared" si="1"/>
        <v>1290.065930166759</v>
      </c>
      <c r="AE49">
        <f>'IDT-1'!F49</f>
        <v>0</v>
      </c>
      <c r="AF49" s="24"/>
      <c r="AG49">
        <f t="shared" si="2"/>
        <v>1290.065930166759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-33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4.0621499999999999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55.357312751808166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585.84802563623919</v>
      </c>
      <c r="P50" s="36">
        <v>74.94</v>
      </c>
      <c r="Q50" s="36">
        <v>26.833508565450504</v>
      </c>
      <c r="R50" s="38">
        <v>23.7</v>
      </c>
      <c r="S50" s="38">
        <v>0</v>
      </c>
      <c r="T50" s="37">
        <f>SUMPRODUCT(LTA!J50:AN50,LTA!J$101:AN$101,LTA!J$105:AN$105)</f>
        <v>73.83</v>
      </c>
      <c r="U50" s="37">
        <f>SUMPRODUCT(LTA!J50:AN50,LTA!J$102:AN$102,LTA!J$105:AN$105)</f>
        <v>475.40562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1.75</v>
      </c>
      <c r="AB50" s="75">
        <f>-STOA!P50</f>
        <v>0</v>
      </c>
      <c r="AC50">
        <f t="shared" si="0"/>
        <v>11.366868846628826</v>
      </c>
      <c r="AD50">
        <f t="shared" si="1"/>
        <v>1279.1520581068692</v>
      </c>
      <c r="AE50">
        <f>'IDT-1'!F50</f>
        <v>0</v>
      </c>
      <c r="AF50" s="24"/>
      <c r="AG50">
        <f t="shared" si="2"/>
        <v>1279.1520581068692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-31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4.0621499999999999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55.357312751808166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561.22936530280879</v>
      </c>
      <c r="P51" s="36">
        <v>74.94</v>
      </c>
      <c r="Q51" s="36">
        <v>26.946457676130386</v>
      </c>
      <c r="R51" s="38">
        <v>23.7</v>
      </c>
      <c r="S51" s="38">
        <v>0</v>
      </c>
      <c r="T51" s="37">
        <f>SUMPRODUCT(LTA!J51:AN51,LTA!J$101:AN$101,LTA!J$105:AN$105)</f>
        <v>82.6</v>
      </c>
      <c r="U51" s="37">
        <f>SUMPRODUCT(LTA!J51:AN51,LTA!J$102:AN$102,LTA!J$105:AN$105)</f>
        <v>496.01338000000004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1.75</v>
      </c>
      <c r="AB51" s="75">
        <f>-STOA!P51</f>
        <v>0</v>
      </c>
      <c r="AC51">
        <f t="shared" si="0"/>
        <v>11.450149844982166</v>
      </c>
      <c r="AD51">
        <f t="shared" si="1"/>
        <v>1278.9408258857652</v>
      </c>
      <c r="AE51">
        <f>'IDT-1'!F51</f>
        <v>0</v>
      </c>
      <c r="AF51" s="24"/>
      <c r="AG51">
        <f t="shared" si="2"/>
        <v>1278.9408258857652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-36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4.0621499999999999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55.357312751808166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541.84075334412341</v>
      </c>
      <c r="P52" s="36">
        <v>74.94</v>
      </c>
      <c r="Q52" s="36">
        <v>26.946457676130386</v>
      </c>
      <c r="R52" s="38">
        <v>23.7</v>
      </c>
      <c r="S52" s="38">
        <v>0</v>
      </c>
      <c r="T52" s="37">
        <f>SUMPRODUCT(LTA!J52:AN52,LTA!J$101:AN$101,LTA!J$105:AN$105)</f>
        <v>83.55</v>
      </c>
      <c r="U52" s="37">
        <f>SUMPRODUCT(LTA!J52:AN52,LTA!J$102:AN$102,LTA!J$105:AN$105)</f>
        <v>496.37142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1.75</v>
      </c>
      <c r="AB52" s="75">
        <f>-STOA!P52</f>
        <v>0</v>
      </c>
      <c r="AC52">
        <f t="shared" si="0"/>
        <v>11.306744198254098</v>
      </c>
      <c r="AD52">
        <f t="shared" si="1"/>
        <v>1260.0036595738079</v>
      </c>
      <c r="AE52">
        <f>'IDT-1'!F52</f>
        <v>0</v>
      </c>
      <c r="AF52" s="24"/>
      <c r="AG52">
        <f t="shared" si="2"/>
        <v>1260.0036595738079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-37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4.0621499999999999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57.27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509.98789045572613</v>
      </c>
      <c r="P53" s="36">
        <v>74.94</v>
      </c>
      <c r="Q53" s="36">
        <v>26.69</v>
      </c>
      <c r="R53" s="38">
        <v>23.7</v>
      </c>
      <c r="S53" s="38">
        <v>0</v>
      </c>
      <c r="T53" s="37">
        <f>SUMPRODUCT(LTA!J53:AN53,LTA!J$101:AN$101,LTA!J$105:AN$105)</f>
        <v>78.319999999999993</v>
      </c>
      <c r="U53" s="37">
        <f>SUMPRODUCT(LTA!J53:AN53,LTA!J$102:AN$102,LTA!J$105:AN$105)</f>
        <v>499.54843999999997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1.75</v>
      </c>
      <c r="AB53" s="75">
        <f>-STOA!P53</f>
        <v>0</v>
      </c>
      <c r="AC53">
        <f t="shared" si="0"/>
        <v>10.934193553698208</v>
      </c>
      <c r="AD53">
        <f t="shared" si="1"/>
        <v>1240.126596902028</v>
      </c>
      <c r="AE53">
        <f>'IDT-1'!F53</f>
        <v>0</v>
      </c>
      <c r="AF53" s="24"/>
      <c r="AG53">
        <f t="shared" si="2"/>
        <v>1240.126596902028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-25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4.0621499999999999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57.27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471.47525069626306</v>
      </c>
      <c r="P54" s="36">
        <v>74.94</v>
      </c>
      <c r="Q54" s="36">
        <v>26.69</v>
      </c>
      <c r="R54" s="38">
        <v>23.7</v>
      </c>
      <c r="S54" s="38">
        <v>0</v>
      </c>
      <c r="T54" s="37">
        <f>SUMPRODUCT(LTA!J54:AN54,LTA!J$101:AN$101,LTA!J$105:AN$105)</f>
        <v>78.510000000000005</v>
      </c>
      <c r="U54" s="37">
        <f>SUMPRODUCT(LTA!J54:AN54,LTA!J$102:AN$102,LTA!J$105:AN$105)</f>
        <v>498.32834000000003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1.75</v>
      </c>
      <c r="AB54" s="75">
        <f>-STOA!P54</f>
        <v>0</v>
      </c>
      <c r="AC54">
        <f t="shared" si="0"/>
        <v>10.635919170618275</v>
      </c>
      <c r="AD54">
        <f t="shared" si="1"/>
        <v>1196.8821315256448</v>
      </c>
      <c r="AE54">
        <f>'IDT-1'!F54</f>
        <v>0</v>
      </c>
      <c r="AF54" s="24"/>
      <c r="AG54">
        <f t="shared" si="2"/>
        <v>1196.8821315256448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-29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4.0621499999999999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57.27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471.47541455369941</v>
      </c>
      <c r="P55" s="36">
        <v>74.94</v>
      </c>
      <c r="Q55" s="36">
        <v>26.690000000000005</v>
      </c>
      <c r="R55" s="38">
        <v>23.7</v>
      </c>
      <c r="S55" s="38">
        <v>0</v>
      </c>
      <c r="T55" s="37">
        <f>SUMPRODUCT(LTA!J55:AN55,LTA!J$101:AN$101,LTA!J$105:AN$105)</f>
        <v>99.51</v>
      </c>
      <c r="U55" s="37">
        <f>SUMPRODUCT(LTA!J55:AN55,LTA!J$102:AN$102,LTA!J$105:AN$105)</f>
        <v>486.35031999999995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-83</v>
      </c>
      <c r="AA55" s="75">
        <f>STOA!J55</f>
        <v>1.75</v>
      </c>
      <c r="AB55" s="75">
        <f>-STOA!P55</f>
        <v>0</v>
      </c>
      <c r="AC55">
        <f t="shared" si="0"/>
        <v>11.313157377487865</v>
      </c>
      <c r="AD55">
        <f t="shared" si="1"/>
        <v>1134.2270371762118</v>
      </c>
      <c r="AE55">
        <f>'IDT-1'!F55</f>
        <v>0</v>
      </c>
      <c r="AF55" s="24"/>
      <c r="AG55">
        <f t="shared" si="2"/>
        <v>1134.2270371762118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-17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4.0621499999999999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57.27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462.39834964485044</v>
      </c>
      <c r="P56" s="36">
        <v>48.23</v>
      </c>
      <c r="Q56" s="36">
        <v>7.72</v>
      </c>
      <c r="R56" s="38">
        <v>23.7</v>
      </c>
      <c r="S56" s="38">
        <v>0</v>
      </c>
      <c r="T56" s="37">
        <f>SUMPRODUCT(LTA!J56:AN56,LTA!J$101:AN$101,LTA!J$105:AN$105)</f>
        <v>101.51</v>
      </c>
      <c r="U56" s="37">
        <f>SUMPRODUCT(LTA!J56:AN56,LTA!J$102:AN$102,LTA!J$105:AN$105)</f>
        <v>469.60531999999995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-62</v>
      </c>
      <c r="AA56" s="75">
        <f>STOA!J56</f>
        <v>1.75</v>
      </c>
      <c r="AB56" s="75">
        <f>-STOA!P56</f>
        <v>0</v>
      </c>
      <c r="AC56">
        <f t="shared" si="0"/>
        <v>11.059715183524204</v>
      </c>
      <c r="AD56">
        <f t="shared" si="1"/>
        <v>1025.9784144613261</v>
      </c>
      <c r="AE56">
        <f>'IDT-1'!F56</f>
        <v>0</v>
      </c>
      <c r="AF56" s="24"/>
      <c r="AG56">
        <f t="shared" si="2"/>
        <v>1025.9784144613261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-77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4.0621499999999999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57.27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467.83674377380459</v>
      </c>
      <c r="P57" s="36">
        <v>74.94</v>
      </c>
      <c r="Q57" s="36">
        <v>7.72</v>
      </c>
      <c r="R57" s="38">
        <v>23.7</v>
      </c>
      <c r="S57" s="38">
        <v>0</v>
      </c>
      <c r="T57" s="37">
        <f>SUMPRODUCT(LTA!J57:AN57,LTA!J$101:AN$101,LTA!J$105:AN$105)</f>
        <v>101.51</v>
      </c>
      <c r="U57" s="37">
        <f>SUMPRODUCT(LTA!J57:AN57,LTA!J$102:AN$102,LTA!J$105:AN$105)</f>
        <v>467.11905999999999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-105</v>
      </c>
      <c r="AA57" s="75">
        <f>STOA!J57</f>
        <v>1.75</v>
      </c>
      <c r="AB57" s="75">
        <f>-STOA!P57</f>
        <v>0</v>
      </c>
      <c r="AC57">
        <f t="shared" si="0"/>
        <v>11.156396271159418</v>
      </c>
      <c r="AD57">
        <f t="shared" si="1"/>
        <v>1073.5438675026453</v>
      </c>
      <c r="AE57">
        <f>'IDT-1'!F57</f>
        <v>0</v>
      </c>
      <c r="AF57" s="24"/>
      <c r="AG57">
        <f t="shared" si="2"/>
        <v>1073.5438675026453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-16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4.0621499999999999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57.27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463.99969862781103</v>
      </c>
      <c r="P58" s="36">
        <v>48.23</v>
      </c>
      <c r="Q58" s="36">
        <v>7.72</v>
      </c>
      <c r="R58" s="38">
        <v>23.7</v>
      </c>
      <c r="S58" s="38">
        <v>0</v>
      </c>
      <c r="T58" s="37">
        <f>SUMPRODUCT(LTA!J58:AN58,LTA!J$101:AN$101,LTA!J$105:AN$105)</f>
        <v>104.37</v>
      </c>
      <c r="U58" s="37">
        <f>SUMPRODUCT(LTA!J58:AN58,LTA!J$102:AN$102,LTA!J$105:AN$105)</f>
        <v>448.12423999999999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-22</v>
      </c>
      <c r="AA58" s="75">
        <f>STOA!J58</f>
        <v>1.75</v>
      </c>
      <c r="AB58" s="75">
        <f>-STOA!P58</f>
        <v>0</v>
      </c>
      <c r="AC58">
        <f t="shared" si="0"/>
        <v>10.035749039592613</v>
      </c>
      <c r="AD58">
        <f t="shared" si="1"/>
        <v>1113.9826495882185</v>
      </c>
      <c r="AE58">
        <f>'IDT-1'!F58</f>
        <v>0</v>
      </c>
      <c r="AF58" s="24"/>
      <c r="AG58">
        <f t="shared" si="2"/>
        <v>1113.9826495882185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-13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4.0621499999999999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57.27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468.01355576696335</v>
      </c>
      <c r="P59" s="36">
        <v>48.23</v>
      </c>
      <c r="Q59" s="36">
        <v>7.72</v>
      </c>
      <c r="R59" s="38">
        <v>23.7</v>
      </c>
      <c r="S59" s="38">
        <v>0</v>
      </c>
      <c r="T59" s="37">
        <f>SUMPRODUCT(LTA!J59:AN59,LTA!J$101:AN$101,LTA!J$105:AN$105)</f>
        <v>104.18</v>
      </c>
      <c r="U59" s="37">
        <f>SUMPRODUCT(LTA!J59:AN59,LTA!J$102:AN$102,LTA!J$105:AN$105)</f>
        <v>436.78869999999995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-6</v>
      </c>
      <c r="AA59" s="75">
        <f>STOA!J59</f>
        <v>1.75</v>
      </c>
      <c r="AB59" s="75">
        <f>-STOA!P59</f>
        <v>0</v>
      </c>
      <c r="AC59">
        <f t="shared" si="0"/>
        <v>9.7608719604392657</v>
      </c>
      <c r="AD59">
        <f t="shared" si="1"/>
        <v>1131.7458438065239</v>
      </c>
      <c r="AE59">
        <f>'IDT-1'!F59</f>
        <v>0</v>
      </c>
      <c r="AF59" s="24"/>
      <c r="AG59">
        <f t="shared" si="2"/>
        <v>1131.7458438065239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-4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4.0621499999999999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57.27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468.01355576696335</v>
      </c>
      <c r="P60" s="36">
        <v>48.23</v>
      </c>
      <c r="Q60" s="36">
        <v>7.72</v>
      </c>
      <c r="R60" s="38">
        <v>23.7</v>
      </c>
      <c r="S60" s="38">
        <v>0</v>
      </c>
      <c r="T60" s="37">
        <f>SUMPRODUCT(LTA!J60:AN60,LTA!J$101:AN$101,LTA!J$105:AN$105)</f>
        <v>101.99</v>
      </c>
      <c r="U60" s="37">
        <f>SUMPRODUCT(LTA!J60:AN60,LTA!J$102:AN$102,LTA!J$105:AN$105)</f>
        <v>429.37771999999995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-10</v>
      </c>
      <c r="AA60" s="75">
        <f>STOA!J60</f>
        <v>1.75</v>
      </c>
      <c r="AB60" s="75">
        <f>-STOA!P60</f>
        <v>0</v>
      </c>
      <c r="AC60">
        <f t="shared" si="0"/>
        <v>9.7141083593388213</v>
      </c>
      <c r="AD60">
        <f t="shared" si="1"/>
        <v>1118.1916274076248</v>
      </c>
      <c r="AE60">
        <f>'IDT-1'!F60</f>
        <v>0</v>
      </c>
      <c r="AF60" s="24"/>
      <c r="AG60">
        <f t="shared" si="2"/>
        <v>1118.1916274076248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-4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4.0621499999999999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57.27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468.01355576696335</v>
      </c>
      <c r="P61" s="36">
        <v>74.94</v>
      </c>
      <c r="Q61" s="36">
        <v>7.7176362522963853</v>
      </c>
      <c r="R61" s="38">
        <v>23.7</v>
      </c>
      <c r="S61" s="38">
        <v>0</v>
      </c>
      <c r="T61" s="37">
        <f>SUMPRODUCT(LTA!J61:AN61,LTA!J$101:AN$101,LTA!J$105:AN$105)</f>
        <v>98.8</v>
      </c>
      <c r="U61" s="37">
        <f>SUMPRODUCT(LTA!J61:AN61,LTA!J$102:AN$102,LTA!J$105:AN$105)</f>
        <v>421.19727999999998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1.75</v>
      </c>
      <c r="AB61" s="75">
        <f>-STOA!P61</f>
        <v>0</v>
      </c>
      <c r="AC61">
        <f t="shared" si="0"/>
        <v>9.9107100696572239</v>
      </c>
      <c r="AD61">
        <f t="shared" si="1"/>
        <v>1125.3322219496024</v>
      </c>
      <c r="AE61">
        <f>'IDT-1'!F61</f>
        <v>0</v>
      </c>
      <c r="AF61" s="24"/>
      <c r="AG61">
        <f t="shared" si="2"/>
        <v>1125.3322219496024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-22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4.0621499999999999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57.27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468.01355576696335</v>
      </c>
      <c r="P62" s="36">
        <v>74.94</v>
      </c>
      <c r="Q62" s="36">
        <v>7.7176362522963853</v>
      </c>
      <c r="R62" s="38">
        <v>23.7</v>
      </c>
      <c r="S62" s="38">
        <v>0</v>
      </c>
      <c r="T62" s="37">
        <f>SUMPRODUCT(LTA!J62:AN62,LTA!J$101:AN$101,LTA!J$105:AN$105)</f>
        <v>96.15</v>
      </c>
      <c r="U62" s="37">
        <f>SUMPRODUCT(LTA!J62:AN62,LTA!J$102:AN$102,LTA!J$105:AN$105)</f>
        <v>412.76775999999995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1.75</v>
      </c>
      <c r="AB62" s="75">
        <f>-STOA!P62</f>
        <v>0</v>
      </c>
      <c r="AC62">
        <f t="shared" si="0"/>
        <v>9.6821035780589959</v>
      </c>
      <c r="AD62">
        <f t="shared" si="1"/>
        <v>1130.4813084412008</v>
      </c>
      <c r="AE62">
        <f>'IDT-1'!F62</f>
        <v>0</v>
      </c>
      <c r="AF62" s="24"/>
      <c r="AG62">
        <f t="shared" si="2"/>
        <v>1130.4813084412008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-6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4.0621499999999999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477.91880777954594</v>
      </c>
      <c r="P63" s="36">
        <v>74.94</v>
      </c>
      <c r="Q63" s="36">
        <v>16.88</v>
      </c>
      <c r="R63" s="38">
        <v>23.7</v>
      </c>
      <c r="S63" s="38">
        <v>0</v>
      </c>
      <c r="T63" s="37">
        <f>SUMPRODUCT(LTA!J63:AN63,LTA!J$101:AN$101,LTA!J$105:AN$105)</f>
        <v>89.460000000000008</v>
      </c>
      <c r="U63" s="37">
        <f>SUMPRODUCT(LTA!J63:AN63,LTA!J$102:AN$102,LTA!J$105:AN$105)</f>
        <v>392.38517999999993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1.84</v>
      </c>
      <c r="AB63" s="75">
        <f>-STOA!P63</f>
        <v>0</v>
      </c>
      <c r="AC63">
        <f t="shared" si="0"/>
        <v>9.8210157644554226</v>
      </c>
      <c r="AD63">
        <f t="shared" si="1"/>
        <v>1100.6847246743253</v>
      </c>
      <c r="AE63">
        <f>'IDT-1'!F63</f>
        <v>0</v>
      </c>
      <c r="AF63" s="24"/>
      <c r="AG63">
        <f t="shared" si="2"/>
        <v>1100.6847246743253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-29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4.0621499999999999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482.1684845549363</v>
      </c>
      <c r="P64" s="36">
        <v>74.94</v>
      </c>
      <c r="Q64" s="36">
        <v>26.69</v>
      </c>
      <c r="R64" s="38">
        <v>23.7</v>
      </c>
      <c r="S64" s="38">
        <v>0</v>
      </c>
      <c r="T64" s="37">
        <f>SUMPRODUCT(LTA!J64:AN64,LTA!J$101:AN$101,LTA!J$105:AN$105)</f>
        <v>91.14</v>
      </c>
      <c r="U64" s="37">
        <f>SUMPRODUCT(LTA!J64:AN64,LTA!J$102:AN$102,LTA!J$105:AN$105)</f>
        <v>385.28471999999994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1.84</v>
      </c>
      <c r="AB64" s="75">
        <f>-STOA!P64</f>
        <v>0</v>
      </c>
      <c r="AC64">
        <f t="shared" si="0"/>
        <v>9.9867679203424835</v>
      </c>
      <c r="AD64">
        <f t="shared" si="1"/>
        <v>1098.1581892938286</v>
      </c>
      <c r="AE64">
        <f>'IDT-1'!F64</f>
        <v>0</v>
      </c>
      <c r="AF64" s="24"/>
      <c r="AG64">
        <f t="shared" si="2"/>
        <v>1098.1581892938286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-40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4.0621499999999999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485.27154870140089</v>
      </c>
      <c r="P65" s="36">
        <v>74.94</v>
      </c>
      <c r="Q65" s="36">
        <v>26.69</v>
      </c>
      <c r="R65" s="38">
        <v>23.7</v>
      </c>
      <c r="S65" s="38">
        <v>0</v>
      </c>
      <c r="T65" s="37">
        <f>SUMPRODUCT(LTA!J65:AN65,LTA!J$101:AN$101,LTA!J$105:AN$105)</f>
        <v>81.7</v>
      </c>
      <c r="U65" s="37">
        <f>SUMPRODUCT(LTA!J65:AN65,LTA!J$102:AN$102,LTA!J$105:AN$105)</f>
        <v>377.49271999999996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1.84</v>
      </c>
      <c r="AB65" s="75">
        <f>-STOA!P65</f>
        <v>0</v>
      </c>
      <c r="AC65">
        <f t="shared" si="0"/>
        <v>10.054450329120346</v>
      </c>
      <c r="AD65">
        <f t="shared" si="1"/>
        <v>1061.9615710315156</v>
      </c>
      <c r="AE65">
        <f>'IDT-1'!F65</f>
        <v>0</v>
      </c>
      <c r="AF65" s="24"/>
      <c r="AG65">
        <f t="shared" si="2"/>
        <v>1061.9615710315156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-62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4.0621499999999999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485.06365745701527</v>
      </c>
      <c r="P66" s="36">
        <v>74.94</v>
      </c>
      <c r="Q66" s="36">
        <v>26.69</v>
      </c>
      <c r="R66" s="38">
        <v>23.7</v>
      </c>
      <c r="S66" s="38">
        <v>0</v>
      </c>
      <c r="T66" s="37">
        <f>SUMPRODUCT(LTA!J66:AN66,LTA!J$101:AN$101,LTA!J$105:AN$105)</f>
        <v>72.510000000000005</v>
      </c>
      <c r="U66" s="37">
        <f>SUMPRODUCT(LTA!J66:AN66,LTA!J$102:AN$102,LTA!J$105:AN$105)</f>
        <v>369.26241999999996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1.84</v>
      </c>
      <c r="AB66" s="75">
        <f>-STOA!P66</f>
        <v>0</v>
      </c>
      <c r="AC66">
        <f t="shared" si="0"/>
        <v>9.7538926836195028</v>
      </c>
      <c r="AD66">
        <f t="shared" si="1"/>
        <v>1062.6339374326305</v>
      </c>
      <c r="AE66">
        <f>'IDT-1'!F66</f>
        <v>0</v>
      </c>
      <c r="AF66" s="24"/>
      <c r="AG66">
        <f t="shared" si="2"/>
        <v>1062.6339374326305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-44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4.0621499999999999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57.27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485.46171831132426</v>
      </c>
      <c r="P67" s="36">
        <v>74.94</v>
      </c>
      <c r="Q67" s="36">
        <v>18.29</v>
      </c>
      <c r="R67" s="38">
        <v>23.7</v>
      </c>
      <c r="S67" s="38">
        <v>0</v>
      </c>
      <c r="T67" s="37">
        <f>SUMPRODUCT(LTA!J67:AN67,LTA!J$101:AN$101,LTA!J$105:AN$105)</f>
        <v>62.5</v>
      </c>
      <c r="U67" s="37">
        <f>SUMPRODUCT(LTA!J67:AN67,LTA!J$102:AN$102,LTA!J$105:AN$105)</f>
        <v>374.58474000000001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-2</v>
      </c>
      <c r="AA67" s="75">
        <f>STOA!J67</f>
        <v>1.84</v>
      </c>
      <c r="AB67" s="75">
        <f>-STOA!P67</f>
        <v>0</v>
      </c>
      <c r="AC67">
        <f t="shared" si="0"/>
        <v>9.4757866276852312</v>
      </c>
      <c r="AD67">
        <f t="shared" si="1"/>
        <v>1067.9651316836389</v>
      </c>
      <c r="AE67">
        <f>'IDT-1'!F67</f>
        <v>0</v>
      </c>
      <c r="AF67" s="24"/>
      <c r="AG67">
        <f t="shared" si="2"/>
        <v>1067.9651316836389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-23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4.0621499999999999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57.27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549.39481517666911</v>
      </c>
      <c r="P68" s="36">
        <v>74.94</v>
      </c>
      <c r="Q68" s="36">
        <v>19.54</v>
      </c>
      <c r="R68" s="38">
        <v>23.7</v>
      </c>
      <c r="S68" s="38">
        <v>0</v>
      </c>
      <c r="T68" s="37">
        <f>SUMPRODUCT(LTA!J68:AN68,LTA!J$101:AN$101,LTA!J$105:AN$105)</f>
        <v>54.730000000000004</v>
      </c>
      <c r="U68" s="37">
        <f>SUMPRODUCT(LTA!J68:AN68,LTA!J$102:AN$102,LTA!J$105:AN$105)</f>
        <v>351.25887999999998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-17</v>
      </c>
      <c r="AA68" s="75">
        <f>STOA!J68</f>
        <v>1.84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10.024725306825689</v>
      </c>
      <c r="AD68">
        <f t="shared" ref="AD68:AD98" si="4">SUM(B68:AB68,AI68:AT68)-AC68</f>
        <v>1070.5034298698433</v>
      </c>
      <c r="AE68">
        <f>'IDT-1'!F68</f>
        <v>0</v>
      </c>
      <c r="AF68" s="24"/>
      <c r="AG68">
        <f t="shared" ref="AG68:AG98" si="5">SUM(AD68:AF68)</f>
        <v>1070.5034298698433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-39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4.0621499999999999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57.27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625.77105705591418</v>
      </c>
      <c r="P69" s="36">
        <v>74.94</v>
      </c>
      <c r="Q69" s="36">
        <v>17.29</v>
      </c>
      <c r="R69" s="38">
        <v>23.7</v>
      </c>
      <c r="S69" s="38">
        <v>0</v>
      </c>
      <c r="T69" s="37">
        <f>SUMPRODUCT(LTA!J69:AN69,LTA!J$101:AN$101,LTA!J$105:AN$105)</f>
        <v>46.730000000000004</v>
      </c>
      <c r="U69" s="37">
        <f>SUMPRODUCT(LTA!J69:AN69,LTA!J$102:AN$102,LTA!J$105:AN$105)</f>
        <v>355.31902000000002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-92.7</v>
      </c>
      <c r="AA69" s="75">
        <f>STOA!J69</f>
        <v>1.84</v>
      </c>
      <c r="AB69" s="75">
        <f>-STOA!P69</f>
        <v>0</v>
      </c>
      <c r="AC69">
        <f t="shared" si="3"/>
        <v>11.204730608036115</v>
      </c>
      <c r="AD69">
        <f t="shared" si="4"/>
        <v>1069.8098064478779</v>
      </c>
      <c r="AE69">
        <f>'IDT-1'!F69</f>
        <v>0</v>
      </c>
      <c r="AF69" s="24"/>
      <c r="AG69">
        <f t="shared" si="5"/>
        <v>1069.8098064478779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-33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4.0621499999999999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69.609999999999985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683.66785574698883</v>
      </c>
      <c r="P70" s="36">
        <v>74.94</v>
      </c>
      <c r="Q70" s="36">
        <v>26.17</v>
      </c>
      <c r="R70" s="38">
        <v>23.7</v>
      </c>
      <c r="S70" s="38">
        <v>0</v>
      </c>
      <c r="T70" s="37">
        <f>SUMPRODUCT(LTA!J70:AN70,LTA!J$101:AN$101,LTA!J$105:AN$105)</f>
        <v>35.159999999999997</v>
      </c>
      <c r="U70" s="37">
        <f>SUMPRODUCT(LTA!J70:AN70,LTA!J$102:AN$102,LTA!J$105:AN$105)</f>
        <v>358.01962000000003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-181</v>
      </c>
      <c r="AA70" s="75">
        <f>STOA!J70</f>
        <v>1.84</v>
      </c>
      <c r="AB70" s="75">
        <f>-STOA!P70</f>
        <v>0</v>
      </c>
      <c r="AC70">
        <f t="shared" si="3"/>
        <v>12.33103304102662</v>
      </c>
      <c r="AD70">
        <f t="shared" si="4"/>
        <v>1075.6309027059622</v>
      </c>
      <c r="AE70">
        <f>'IDT-1'!F70</f>
        <v>0</v>
      </c>
      <c r="AF70" s="24"/>
      <c r="AG70">
        <f t="shared" si="5"/>
        <v>1075.6309027059622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-8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4.0621499999999999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57.27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691.39012096609315</v>
      </c>
      <c r="P71" s="36">
        <v>74.94</v>
      </c>
      <c r="Q71" s="36">
        <v>26.69</v>
      </c>
      <c r="R71" s="38">
        <v>16.38</v>
      </c>
      <c r="S71" s="38">
        <v>0</v>
      </c>
      <c r="T71" s="37">
        <f>SUMPRODUCT(LTA!J71:AN71,LTA!J$101:AN$101,LTA!J$105:AN$105)</f>
        <v>26.35</v>
      </c>
      <c r="U71" s="37">
        <f>SUMPRODUCT(LTA!J71:AN71,LTA!J$102:AN$102,LTA!J$105:AN$105)</f>
        <v>353.58792000000005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-132</v>
      </c>
      <c r="AA71" s="75">
        <f>STOA!J71</f>
        <v>1.75</v>
      </c>
      <c r="AB71" s="75">
        <f>-STOA!P71</f>
        <v>0</v>
      </c>
      <c r="AC71">
        <f t="shared" si="3"/>
        <v>11.936772318919539</v>
      </c>
      <c r="AD71">
        <f t="shared" si="4"/>
        <v>1073.2757286471735</v>
      </c>
      <c r="AE71">
        <f>'IDT-1'!F71</f>
        <v>0</v>
      </c>
      <c r="AF71" s="24"/>
      <c r="AG71">
        <f t="shared" si="5"/>
        <v>1073.2757286471735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-35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4.0621499999999999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57.27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636.45593836352418</v>
      </c>
      <c r="P72" s="36">
        <v>74.94</v>
      </c>
      <c r="Q72" s="36">
        <v>24.48</v>
      </c>
      <c r="R72" s="38">
        <v>7.65</v>
      </c>
      <c r="S72" s="38">
        <v>0</v>
      </c>
      <c r="T72" s="37">
        <f>SUMPRODUCT(LTA!J72:AN72,LTA!J$101:AN$101,LTA!J$105:AN$105)</f>
        <v>17.11</v>
      </c>
      <c r="U72" s="37">
        <f>SUMPRODUCT(LTA!J72:AN72,LTA!J$102:AN$102,LTA!J$105:AN$105)</f>
        <v>337.20262000000002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1.75</v>
      </c>
      <c r="AB72" s="75">
        <f>-STOA!P72</f>
        <v>0</v>
      </c>
      <c r="AC72">
        <f t="shared" si="3"/>
        <v>10.34647436574372</v>
      </c>
      <c r="AD72">
        <f t="shared" si="4"/>
        <v>1080.3665439977806</v>
      </c>
      <c r="AE72">
        <f>'IDT-1'!F72</f>
        <v>0</v>
      </c>
      <c r="AF72" s="24"/>
      <c r="AG72">
        <f t="shared" si="5"/>
        <v>1080.3665439977806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-70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4.0621499999999999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57.27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702.03855121829031</v>
      </c>
      <c r="P73" s="36">
        <v>74.94</v>
      </c>
      <c r="Q73" s="36">
        <v>7.7188653733098169</v>
      </c>
      <c r="R73" s="38">
        <v>2.8099999999999996</v>
      </c>
      <c r="S73" s="38">
        <v>0</v>
      </c>
      <c r="T73" s="37">
        <f>SUMPRODUCT(LTA!J73:AN73,LTA!J$101:AN$101,LTA!J$105:AN$105)</f>
        <v>9.870000000000001</v>
      </c>
      <c r="U73" s="37">
        <f>SUMPRODUCT(LTA!J73:AN73,LTA!J$102:AN$102,LTA!J$105:AN$105)</f>
        <v>333.49168000000003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1.75</v>
      </c>
      <c r="AB73" s="75">
        <f>-STOA!P73</f>
        <v>0</v>
      </c>
      <c r="AC73">
        <f t="shared" si="3"/>
        <v>10.801825199082227</v>
      </c>
      <c r="AD73">
        <f t="shared" si="4"/>
        <v>1091.9417313925178</v>
      </c>
      <c r="AE73">
        <f>'IDT-1'!F73</f>
        <v>0</v>
      </c>
      <c r="AF73" s="24"/>
      <c r="AG73">
        <f t="shared" si="5"/>
        <v>1091.9417313925178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-91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4.0621499999999999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57.27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755.56630687955499</v>
      </c>
      <c r="P74" s="36">
        <v>74.94</v>
      </c>
      <c r="Q74" s="36">
        <v>20.87</v>
      </c>
      <c r="R74" s="38">
        <v>0.68</v>
      </c>
      <c r="S74" s="38">
        <v>0</v>
      </c>
      <c r="T74" s="37">
        <f>SUMPRODUCT(LTA!J74:AN74,LTA!J$101:AN$101,LTA!J$105:AN$105)</f>
        <v>3.81</v>
      </c>
      <c r="U74" s="37">
        <f>SUMPRODUCT(LTA!J74:AN74,LTA!J$102:AN$102,LTA!J$105:AN$105)</f>
        <v>342.03096000000005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-132</v>
      </c>
      <c r="AA74" s="75">
        <f>STOA!J74</f>
        <v>1.75</v>
      </c>
      <c r="AB74" s="75">
        <f>-STOA!P74</f>
        <v>0</v>
      </c>
      <c r="AC74">
        <f t="shared" si="3"/>
        <v>11.881602450719281</v>
      </c>
      <c r="AD74">
        <f t="shared" si="4"/>
        <v>1096.8901244288356</v>
      </c>
      <c r="AE74">
        <f>'IDT-1'!F74</f>
        <v>0</v>
      </c>
      <c r="AF74" s="24"/>
      <c r="AG74">
        <f t="shared" si="5"/>
        <v>1096.8901244288356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0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57.27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754.50240506834098</v>
      </c>
      <c r="P75" s="36">
        <v>74.94</v>
      </c>
      <c r="Q75" s="36">
        <v>26.69</v>
      </c>
      <c r="R75" s="38">
        <v>0</v>
      </c>
      <c r="S75" s="38">
        <v>0</v>
      </c>
      <c r="T75" s="37">
        <f>SUMPRODUCT(LTA!J75:AN75,LTA!J$101:AN$101,LTA!J$105:AN$105)</f>
        <v>1.74</v>
      </c>
      <c r="U75" s="37">
        <f>SUMPRODUCT(LTA!J75:AN75,LTA!J$102:AN$102,LTA!J$105:AN$105)</f>
        <v>340.2527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-107</v>
      </c>
      <c r="AA75" s="75">
        <f>STOA!J75</f>
        <v>1.75</v>
      </c>
      <c r="AB75" s="75">
        <f>-STOA!P75</f>
        <v>0</v>
      </c>
      <c r="AC75">
        <f t="shared" si="3"/>
        <v>11.704630532432878</v>
      </c>
      <c r="AD75">
        <f t="shared" si="4"/>
        <v>1110.3217945359081</v>
      </c>
      <c r="AE75">
        <f>'IDT-1'!F75</f>
        <v>0</v>
      </c>
      <c r="AF75" s="24"/>
      <c r="AG75">
        <f t="shared" si="5"/>
        <v>1110.3217945359081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-28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0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69.606831011563315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760.8612554115781</v>
      </c>
      <c r="P76" s="36">
        <v>74.94</v>
      </c>
      <c r="Q76" s="36">
        <v>26.69</v>
      </c>
      <c r="R76" s="38">
        <v>0</v>
      </c>
      <c r="S76" s="38">
        <v>0</v>
      </c>
      <c r="T76" s="37">
        <f>SUMPRODUCT(LTA!J76:AN76,LTA!J$101:AN$101,LTA!J$105:AN$105)</f>
        <v>0.38</v>
      </c>
      <c r="U76" s="37">
        <f>SUMPRODUCT(LTA!J76:AN76,LTA!J$102:AN$102,LTA!J$105:AN$105)</f>
        <v>339.58948000000004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-108</v>
      </c>
      <c r="AA76" s="75">
        <f>STOA!J76</f>
        <v>1.75</v>
      </c>
      <c r="AB76" s="75">
        <f>-STOA!P76</f>
        <v>0</v>
      </c>
      <c r="AC76">
        <f t="shared" si="3"/>
        <v>11.776909946014088</v>
      </c>
      <c r="AD76">
        <f t="shared" si="4"/>
        <v>1134.9219764771274</v>
      </c>
      <c r="AE76">
        <f>'IDT-1'!F76</f>
        <v>0</v>
      </c>
      <c r="AF76" s="24"/>
      <c r="AG76">
        <f t="shared" si="5"/>
        <v>1134.9219764771274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-19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0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69.607018205183124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752.87815677847573</v>
      </c>
      <c r="P77" s="36">
        <v>74.94</v>
      </c>
      <c r="Q77" s="36">
        <v>26.69</v>
      </c>
      <c r="R77" s="38">
        <v>0</v>
      </c>
      <c r="S77" s="38">
        <v>0</v>
      </c>
      <c r="T77" s="37">
        <f>SUMPRODUCT(LTA!J77:AN77,LTA!J$101:AN$101,LTA!J$105:AN$105)</f>
        <v>0.02</v>
      </c>
      <c r="U77" s="37">
        <f>SUMPRODUCT(LTA!J77:AN77,LTA!J$102:AN$102,LTA!J$105:AN$105)</f>
        <v>340.07000000000005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-98</v>
      </c>
      <c r="AA77" s="75">
        <f>STOA!J77</f>
        <v>1.75</v>
      </c>
      <c r="AB77" s="75">
        <f>-STOA!P77</f>
        <v>0</v>
      </c>
      <c r="AC77">
        <f t="shared" si="3"/>
        <v>11.558385018874436</v>
      </c>
      <c r="AD77">
        <f t="shared" si="4"/>
        <v>1145.2781099647848</v>
      </c>
      <c r="AE77">
        <f>'IDT-1'!F77</f>
        <v>0</v>
      </c>
      <c r="AF77" s="24"/>
      <c r="AG77">
        <f t="shared" si="5"/>
        <v>1145.2781099647848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-11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0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69.607018205183124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737.51289171390272</v>
      </c>
      <c r="P78" s="36">
        <v>74.94</v>
      </c>
      <c r="Q78" s="36">
        <v>26.69</v>
      </c>
      <c r="R78" s="38">
        <v>0</v>
      </c>
      <c r="S78" s="38">
        <v>0</v>
      </c>
      <c r="T78" s="37">
        <f>SUMPRODUCT(LTA!J78:AN78,LTA!J$101:AN$101,LTA!J$105:AN$105)</f>
        <v>0.01</v>
      </c>
      <c r="U78" s="37">
        <f>SUMPRODUCT(LTA!J78:AN78,LTA!J$102:AN$102,LTA!J$105:AN$105)</f>
        <v>340.40000000000003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-24</v>
      </c>
      <c r="AA78" s="75">
        <f>STOA!J78</f>
        <v>1.75</v>
      </c>
      <c r="AB78" s="75">
        <f>-STOA!P78</f>
        <v>0</v>
      </c>
      <c r="AC78">
        <f t="shared" si="3"/>
        <v>10.737369858891118</v>
      </c>
      <c r="AD78">
        <f t="shared" si="4"/>
        <v>1213.0538600601949</v>
      </c>
      <c r="AE78">
        <f>'IDT-1'!F78</f>
        <v>-66.897999999999996</v>
      </c>
      <c r="AF78" s="24"/>
      <c r="AG78">
        <f t="shared" si="5"/>
        <v>1146.155860060195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-3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0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69.607018205183124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700.60228918067514</v>
      </c>
      <c r="P79" s="36">
        <v>74.94</v>
      </c>
      <c r="Q79" s="36">
        <v>26.69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344.57000000000005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-24</v>
      </c>
      <c r="AA79" s="75">
        <f>STOA!J79</f>
        <v>1.75</v>
      </c>
      <c r="AB79" s="75">
        <f>-STOA!P79</f>
        <v>0</v>
      </c>
      <c r="AC79">
        <f t="shared" si="3"/>
        <v>10.487678270786672</v>
      </c>
      <c r="AD79">
        <f t="shared" si="4"/>
        <v>1177.5529491150717</v>
      </c>
      <c r="AE79">
        <f>'IDT-1'!F79</f>
        <v>-34.148000000000003</v>
      </c>
      <c r="AF79" s="24"/>
      <c r="AG79">
        <f t="shared" si="5"/>
        <v>1143.4049491150718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-6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0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69.607018205183124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681.30645573631966</v>
      </c>
      <c r="P80" s="36">
        <v>74.94</v>
      </c>
      <c r="Q80" s="36">
        <v>26.69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345.07000000000005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-60</v>
      </c>
      <c r="AA80" s="75">
        <f>STOA!J80</f>
        <v>1.75</v>
      </c>
      <c r="AB80" s="75">
        <f>-STOA!P80</f>
        <v>0</v>
      </c>
      <c r="AC80">
        <f t="shared" si="3"/>
        <v>10.651697263399869</v>
      </c>
      <c r="AD80">
        <f t="shared" si="4"/>
        <v>1120.5930966781029</v>
      </c>
      <c r="AE80">
        <f>'IDT-1'!F80</f>
        <v>0</v>
      </c>
      <c r="AF80" s="24"/>
      <c r="AG80">
        <f t="shared" si="5"/>
        <v>1120.5930966781029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-8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0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69.607018205183124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671.90393227175366</v>
      </c>
      <c r="P81" s="36">
        <v>74.94</v>
      </c>
      <c r="Q81" s="36">
        <v>26.930000000000003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349.68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-69</v>
      </c>
      <c r="AA81" s="75">
        <f>STOA!J81</f>
        <v>1.75</v>
      </c>
      <c r="AB81" s="75">
        <f>-STOA!P81</f>
        <v>0</v>
      </c>
      <c r="AC81">
        <f t="shared" si="3"/>
        <v>10.791350378520185</v>
      </c>
      <c r="AD81">
        <f t="shared" si="4"/>
        <v>1094.9009200984165</v>
      </c>
      <c r="AE81">
        <f>'IDT-1'!F81</f>
        <v>0</v>
      </c>
      <c r="AF81" s="24"/>
      <c r="AG81">
        <f t="shared" si="5"/>
        <v>1094.9009200984165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0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56.25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660.80477911894445</v>
      </c>
      <c r="P82" s="36">
        <v>74.94</v>
      </c>
      <c r="Q82" s="36">
        <v>26.930000000000003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350.52000000000004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-59</v>
      </c>
      <c r="AA82" s="75">
        <f>STOA!J82</f>
        <v>1.75</v>
      </c>
      <c r="AB82" s="75">
        <f>-STOA!P82</f>
        <v>0</v>
      </c>
      <c r="AC82">
        <f t="shared" si="3"/>
        <v>10.592974539113051</v>
      </c>
      <c r="AD82">
        <f t="shared" si="4"/>
        <v>1071.4831245798314</v>
      </c>
      <c r="AE82">
        <f>'IDT-1'!F82</f>
        <v>0</v>
      </c>
      <c r="AF82" s="24"/>
      <c r="AG82">
        <f t="shared" si="5"/>
        <v>1071.4831245798314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0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56.25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600.90942759203972</v>
      </c>
      <c r="P83" s="36">
        <v>74.94</v>
      </c>
      <c r="Q83" s="36">
        <v>11.27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329.08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1.84</v>
      </c>
      <c r="AB83" s="75">
        <f>-STOA!P83</f>
        <v>0</v>
      </c>
      <c r="AC83">
        <f t="shared" si="3"/>
        <v>9.5333060122652657</v>
      </c>
      <c r="AD83">
        <f t="shared" si="4"/>
        <v>1004.6374415797743</v>
      </c>
      <c r="AE83">
        <f>'IDT-1'!F83</f>
        <v>0</v>
      </c>
      <c r="AF83" s="24"/>
      <c r="AG83">
        <f t="shared" si="5"/>
        <v>1004.6374415797743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-60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0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56.25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551.54241007945132</v>
      </c>
      <c r="P84" s="36">
        <v>74.94</v>
      </c>
      <c r="Q84" s="36">
        <v>26.69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329.58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1.84</v>
      </c>
      <c r="AB84" s="75">
        <f>-STOA!P84</f>
        <v>0</v>
      </c>
      <c r="AC84">
        <f t="shared" si="3"/>
        <v>9.0829279106617413</v>
      </c>
      <c r="AD84">
        <f t="shared" si="4"/>
        <v>991.64080216878938</v>
      </c>
      <c r="AE84">
        <f>'IDT-1'!F84</f>
        <v>0</v>
      </c>
      <c r="AF84" s="24"/>
      <c r="AG84">
        <f t="shared" si="5"/>
        <v>991.64080216878938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-40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0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57.71733923385424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485.37646664541535</v>
      </c>
      <c r="P85" s="36">
        <v>75.64</v>
      </c>
      <c r="Q85" s="36">
        <v>26.69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330.75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1.84</v>
      </c>
      <c r="AB85" s="75">
        <f>-STOA!P85</f>
        <v>0</v>
      </c>
      <c r="AC85">
        <f t="shared" si="3"/>
        <v>8.3857444808824368</v>
      </c>
      <c r="AD85">
        <f t="shared" si="4"/>
        <v>949.50938139838729</v>
      </c>
      <c r="AE85">
        <f>'IDT-1'!F85</f>
        <v>0</v>
      </c>
      <c r="AF85" s="24"/>
      <c r="AG85">
        <f t="shared" si="5"/>
        <v>949.50938139838729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0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57.71733923385424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481.89802465465499</v>
      </c>
      <c r="P86" s="36">
        <v>75.64</v>
      </c>
      <c r="Q86" s="36">
        <v>26.69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331.25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1.84</v>
      </c>
      <c r="AB86" s="75">
        <f>-STOA!P86</f>
        <v>0</v>
      </c>
      <c r="AC86">
        <f t="shared" si="3"/>
        <v>8.6148602999067219</v>
      </c>
      <c r="AD86">
        <f t="shared" si="4"/>
        <v>916.30182358860259</v>
      </c>
      <c r="AE86">
        <f>'IDT-1'!F86</f>
        <v>0</v>
      </c>
      <c r="AF86" s="24"/>
      <c r="AG86">
        <f t="shared" si="5"/>
        <v>916.30182358860259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-50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0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58.527292659234938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481.7929256850116</v>
      </c>
      <c r="P87" s="36">
        <v>42.36999999999999</v>
      </c>
      <c r="Q87" s="36">
        <v>7.7186578581363001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342.40999999999997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1.75</v>
      </c>
      <c r="AB87" s="75">
        <f>-STOA!P87</f>
        <v>0</v>
      </c>
      <c r="AC87">
        <f t="shared" si="3"/>
        <v>7.8513839170988051</v>
      </c>
      <c r="AD87">
        <f t="shared" si="4"/>
        <v>926.598812285284</v>
      </c>
      <c r="AE87">
        <f>'IDT-1'!F87</f>
        <v>-51.073999999999998</v>
      </c>
      <c r="AF87" s="24"/>
      <c r="AG87">
        <f t="shared" si="5"/>
        <v>875.52481228528404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0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58.527292659234938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481.41334410454698</v>
      </c>
      <c r="P88" s="36">
        <v>33.760000000000005</v>
      </c>
      <c r="Q88" s="36">
        <v>7.7186578581363001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342.90999999999997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1.75</v>
      </c>
      <c r="AB88" s="75">
        <f>-STOA!P88</f>
        <v>0</v>
      </c>
      <c r="AC88">
        <f t="shared" si="3"/>
        <v>7.7800714318229023</v>
      </c>
      <c r="AD88">
        <f t="shared" si="4"/>
        <v>918.18054319009536</v>
      </c>
      <c r="AE88">
        <f>'IDT-1'!F88</f>
        <v>-60.433999999999997</v>
      </c>
      <c r="AF88" s="24"/>
      <c r="AG88">
        <f t="shared" si="5"/>
        <v>857.74654319009539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0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58.527292659234938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481.41863140533718</v>
      </c>
      <c r="P89" s="36">
        <v>33.760000000000005</v>
      </c>
      <c r="Q89" s="36">
        <v>7.7186578581363001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342.90999999999997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1.75</v>
      </c>
      <c r="AB89" s="75">
        <f>-STOA!P89</f>
        <v>0</v>
      </c>
      <c r="AC89">
        <f t="shared" si="3"/>
        <v>7.78011584514954</v>
      </c>
      <c r="AD89">
        <f t="shared" si="4"/>
        <v>918.18578607755887</v>
      </c>
      <c r="AE89">
        <f>'IDT-1'!F89</f>
        <v>-65.593999999999994</v>
      </c>
      <c r="AF89" s="24"/>
      <c r="AG89">
        <f t="shared" si="5"/>
        <v>852.59178607755894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0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58.527292659234938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481.40304743440453</v>
      </c>
      <c r="P90" s="36">
        <v>33.760000000000005</v>
      </c>
      <c r="Q90" s="36">
        <v>7.7186578581363001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342.90999999999997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-24</v>
      </c>
      <c r="AA90" s="75">
        <f>STOA!J90</f>
        <v>1.75</v>
      </c>
      <c r="AB90" s="75">
        <f>-STOA!P90</f>
        <v>0</v>
      </c>
      <c r="AC90">
        <f t="shared" si="3"/>
        <v>8.0680043024399328</v>
      </c>
      <c r="AD90">
        <f t="shared" si="4"/>
        <v>883.88231364933586</v>
      </c>
      <c r="AE90">
        <f>'IDT-1'!F90</f>
        <v>-61.7</v>
      </c>
      <c r="AF90" s="24"/>
      <c r="AG90">
        <f t="shared" si="5"/>
        <v>822.18231364933581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0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58.527292659234938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475.90977169583954</v>
      </c>
      <c r="P91" s="36">
        <v>33.761774600504623</v>
      </c>
      <c r="Q91" s="36">
        <v>7.7186578581363001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342.86999999999995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-36</v>
      </c>
      <c r="AA91" s="75">
        <f>STOA!J91</f>
        <v>1.75</v>
      </c>
      <c r="AB91" s="75">
        <f>-STOA!P91</f>
        <v>0</v>
      </c>
      <c r="AC91">
        <f t="shared" si="3"/>
        <v>8.080837796954448</v>
      </c>
      <c r="AD91">
        <f t="shared" si="4"/>
        <v>871.33797901676098</v>
      </c>
      <c r="AE91">
        <f>'IDT-1'!F91</f>
        <v>-50.744</v>
      </c>
      <c r="AF91" s="24"/>
      <c r="AG91">
        <f t="shared" si="5"/>
        <v>820.59397901676095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-5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0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58.527292659234938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472.75414274530993</v>
      </c>
      <c r="P92" s="36">
        <v>33.760000000000005</v>
      </c>
      <c r="Q92" s="36">
        <v>7.7186578581363001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342.86999999999995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-43</v>
      </c>
      <c r="AA92" s="75">
        <f>STOA!J92</f>
        <v>1.75</v>
      </c>
      <c r="AB92" s="75">
        <f>-STOA!P92</f>
        <v>0</v>
      </c>
      <c r="AC92">
        <f t="shared" si="3"/>
        <v>8.3677484429466578</v>
      </c>
      <c r="AD92">
        <f t="shared" si="4"/>
        <v>830.89366481973445</v>
      </c>
      <c r="AE92">
        <f>'IDT-1'!F92</f>
        <v>-29.984999999999999</v>
      </c>
      <c r="AF92" s="24"/>
      <c r="AG92">
        <f t="shared" si="5"/>
        <v>800.90866481973444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-35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0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58.527292659234938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471.12076992641539</v>
      </c>
      <c r="P93" s="36">
        <v>33.760000000000005</v>
      </c>
      <c r="Q93" s="36">
        <v>7.7186578581363001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346.53999999999996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-91</v>
      </c>
      <c r="AA93" s="75">
        <f>STOA!J93</f>
        <v>1.75</v>
      </c>
      <c r="AB93" s="75">
        <f>-STOA!P93</f>
        <v>0</v>
      </c>
      <c r="AC93">
        <f t="shared" si="3"/>
        <v>8.8168851552372871</v>
      </c>
      <c r="AD93">
        <f t="shared" si="4"/>
        <v>781.4811552885493</v>
      </c>
      <c r="AE93">
        <f>'IDT-1'!F93</f>
        <v>0</v>
      </c>
      <c r="AF93" s="24"/>
      <c r="AG93">
        <f t="shared" si="5"/>
        <v>781.4811552885493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-38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0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58.527292659234938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471.12076992641539</v>
      </c>
      <c r="P94" s="36">
        <v>33.760000000000005</v>
      </c>
      <c r="Q94" s="36">
        <v>7.7186578581363001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346.53999999999996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-110</v>
      </c>
      <c r="AA94" s="75">
        <f>STOA!J94</f>
        <v>1.75</v>
      </c>
      <c r="AB94" s="75">
        <f>-STOA!P94</f>
        <v>0</v>
      </c>
      <c r="AC94">
        <f t="shared" si="3"/>
        <v>9.0032506251848456</v>
      </c>
      <c r="AD94">
        <f t="shared" si="4"/>
        <v>759.29478981860177</v>
      </c>
      <c r="AE94">
        <f>'IDT-1'!F94</f>
        <v>0</v>
      </c>
      <c r="AF94" s="24"/>
      <c r="AG94">
        <f t="shared" si="5"/>
        <v>759.29478981860177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-41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0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58.527292659234938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469.95194814110783</v>
      </c>
      <c r="P95" s="36">
        <v>39.39</v>
      </c>
      <c r="Q95" s="36">
        <v>7.72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346.53999999999996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-129</v>
      </c>
      <c r="AA95" s="75">
        <f>STOA!J95</f>
        <v>1.75</v>
      </c>
      <c r="AB95" s="75">
        <f>-STOA!P95</f>
        <v>0</v>
      </c>
      <c r="AC95">
        <f t="shared" si="3"/>
        <v>9.1932166352279197</v>
      </c>
      <c r="AD95">
        <f t="shared" si="4"/>
        <v>745.56734416511483</v>
      </c>
      <c r="AE95">
        <f>'IDT-1'!F95</f>
        <v>0</v>
      </c>
      <c r="AF95" s="24"/>
      <c r="AG95">
        <f t="shared" si="5"/>
        <v>745.56734416511483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-40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0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58.527292659234938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465.97648780625076</v>
      </c>
      <c r="P96" s="36">
        <v>74.940000000000012</v>
      </c>
      <c r="Q96" s="36">
        <v>7.72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346.53999999999996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-221</v>
      </c>
      <c r="AA96" s="75">
        <f>STOA!J96</f>
        <v>1.75</v>
      </c>
      <c r="AB96" s="75">
        <f>-STOA!P96</f>
        <v>0</v>
      </c>
      <c r="AC96">
        <f t="shared" si="3"/>
        <v>9.8989429701093528</v>
      </c>
      <c r="AD96">
        <f t="shared" si="4"/>
        <v>724.43615749537639</v>
      </c>
      <c r="AE96">
        <f>'IDT-1'!F96</f>
        <v>0</v>
      </c>
      <c r="AF96" s="24"/>
      <c r="AG96">
        <f t="shared" si="5"/>
        <v>724.43615749537639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0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58.527292659234938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466.14514834942179</v>
      </c>
      <c r="P97" s="36">
        <v>74.940000000000012</v>
      </c>
      <c r="Q97" s="36">
        <v>7.72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346.53999999999996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-238</v>
      </c>
      <c r="AA97" s="75">
        <f>STOA!J97</f>
        <v>1.75</v>
      </c>
      <c r="AB97" s="75">
        <f>-STOA!P97</f>
        <v>0</v>
      </c>
      <c r="AC97">
        <f t="shared" si="3"/>
        <v>10.044369399995105</v>
      </c>
      <c r="AD97">
        <f t="shared" si="4"/>
        <v>707.45939160866169</v>
      </c>
      <c r="AE97">
        <f>'IDT-1'!F97</f>
        <v>0</v>
      </c>
      <c r="AF97" s="24"/>
      <c r="AG97">
        <f t="shared" si="5"/>
        <v>707.45939160866169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0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58.527292659234938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438.10249092595529</v>
      </c>
      <c r="P98" s="36">
        <v>33.76</v>
      </c>
      <c r="Q98" s="36">
        <v>7.72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306.75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-41</v>
      </c>
      <c r="AA98" s="75">
        <f>STOA!J98</f>
        <v>1.75</v>
      </c>
      <c r="AB98" s="75">
        <f>-STOA!P98</f>
        <v>0</v>
      </c>
      <c r="AC98">
        <f t="shared" si="3"/>
        <v>8.3239030937735254</v>
      </c>
      <c r="AD98">
        <f t="shared" si="4"/>
        <v>695.16720049141679</v>
      </c>
      <c r="AE98">
        <f>'IDT-1'!F98</f>
        <v>0</v>
      </c>
      <c r="AF98" s="24"/>
      <c r="AG98">
        <f t="shared" si="5"/>
        <v>695.16720049141679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-102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7.3050997499999978E-2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1.4607492887602442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13.174665952776811</v>
      </c>
      <c r="P99" s="36">
        <f t="shared" si="6"/>
        <v>1.3888139901828709</v>
      </c>
      <c r="Q99" s="36">
        <f t="shared" si="6"/>
        <v>0.42712771411440076</v>
      </c>
      <c r="R99" s="38">
        <f>SUM(R3:R98)/4000</f>
        <v>0.2312031361149112</v>
      </c>
      <c r="S99" s="38">
        <f t="shared" si="6"/>
        <v>0</v>
      </c>
      <c r="T99" s="37">
        <f t="shared" si="6"/>
        <v>0.62308750000000002</v>
      </c>
      <c r="U99" s="37">
        <f t="shared" si="6"/>
        <v>8.5205318750000014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-1.7063475000000001</v>
      </c>
      <c r="AA99" s="75">
        <f t="shared" si="6"/>
        <v>4.2450000000000015E-2</v>
      </c>
      <c r="AB99" s="75">
        <f t="shared" si="6"/>
        <v>0</v>
      </c>
      <c r="AC99">
        <f t="shared" si="6"/>
        <v>0.24095256772741802</v>
      </c>
      <c r="AD99">
        <f t="shared" si="6"/>
        <v>23.099245976721829</v>
      </c>
      <c r="AE99">
        <f t="shared" si="6"/>
        <v>-0.38537574999999996</v>
      </c>
      <c r="AG99">
        <f t="shared" si="6"/>
        <v>22.71387022672182</v>
      </c>
      <c r="AI99">
        <f t="shared" si="6"/>
        <v>0</v>
      </c>
      <c r="AJ99">
        <f t="shared" si="6"/>
        <v>0</v>
      </c>
      <c r="AK99">
        <f t="shared" si="6"/>
        <v>5.9562499999999997E-2</v>
      </c>
      <c r="AL99">
        <f t="shared" si="6"/>
        <v>-0.95104750000000005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45348</v>
      </c>
      <c r="B1" s="219"/>
      <c r="C1" s="219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30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D3">
        <f>TWEPL!S3</f>
        <v>0.61236000000000002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19.62909200240529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81.509999999999991</v>
      </c>
      <c r="AB3" s="75">
        <f>-STOA!Q3</f>
        <v>0</v>
      </c>
      <c r="AC3">
        <f>SUMIF(B3:AB3,"&gt;0")*$AC$2-SUMIF(B3:AB3,"&lt;0")*($AC$2/(1-$AC$2))+SUMIF(AI3:AR3,"&gt;0")*$AC$2-SUMIF(AI3:AR3,"&lt;0")*($AC$2/(1-$AC$2))</f>
        <v>0.93959150299204774</v>
      </c>
      <c r="AD3">
        <f>SUM(B3:AB3,AI3:AR3)-AC3</f>
        <v>90.792060499413239</v>
      </c>
      <c r="AE3">
        <f>'IDT-1'!E3</f>
        <v>0</v>
      </c>
      <c r="AF3" s="24"/>
      <c r="AG3">
        <f>SUM(AD3:AF3)</f>
        <v>90.792060499413239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0.65610000000000002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19.62909200240529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81.509999999999991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0.93995891899204786</v>
      </c>
      <c r="AD4">
        <f t="shared" ref="AD4:AD67" si="1">SUM(B4:AB4,AI4:AR4)-AC4</f>
        <v>90.835433083413236</v>
      </c>
      <c r="AE4">
        <f>'IDT-1'!E4</f>
        <v>0</v>
      </c>
      <c r="AF4" s="24"/>
      <c r="AG4">
        <f t="shared" ref="AG4:AG67" si="2">SUM(AD4:AF4)</f>
        <v>90.835433083413236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0.65610000000000002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19.62909200240529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81.509999999999991</v>
      </c>
      <c r="AB5" s="75">
        <f>-STOA!Q5</f>
        <v>0</v>
      </c>
      <c r="AC5">
        <f t="shared" si="0"/>
        <v>0.93995891899204786</v>
      </c>
      <c r="AD5">
        <f t="shared" si="1"/>
        <v>90.835433083413236</v>
      </c>
      <c r="AE5">
        <f>'IDT-1'!E5</f>
        <v>0</v>
      </c>
      <c r="AF5" s="24"/>
      <c r="AG5">
        <f t="shared" si="2"/>
        <v>90.835433083413236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0.65610000000000002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19.62909200240529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81.509999999999991</v>
      </c>
      <c r="AB6" s="75">
        <f>-STOA!Q6</f>
        <v>0</v>
      </c>
      <c r="AC6">
        <f t="shared" si="0"/>
        <v>0.93995891899204786</v>
      </c>
      <c r="AD6">
        <f t="shared" si="1"/>
        <v>90.835433083413236</v>
      </c>
      <c r="AE6">
        <f>'IDT-1'!E6</f>
        <v>0</v>
      </c>
      <c r="AF6" s="24"/>
      <c r="AG6">
        <f t="shared" si="2"/>
        <v>90.835433083413236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0.65610000000000002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19.62909200240529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81.509999999999991</v>
      </c>
      <c r="AB7" s="75">
        <f>-STOA!Q7</f>
        <v>0</v>
      </c>
      <c r="AC7">
        <f t="shared" si="0"/>
        <v>0.93995891899204786</v>
      </c>
      <c r="AD7">
        <f t="shared" si="1"/>
        <v>90.835433083413236</v>
      </c>
      <c r="AE7">
        <f>'IDT-1'!E7</f>
        <v>0</v>
      </c>
      <c r="AF7" s="24"/>
      <c r="AG7">
        <f t="shared" si="2"/>
        <v>90.835433083413236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0.65610000000000002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19.62909200240529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81.509999999999991</v>
      </c>
      <c r="AB8" s="75">
        <f>-STOA!Q8</f>
        <v>0</v>
      </c>
      <c r="AC8">
        <f t="shared" si="0"/>
        <v>0.93995891899204786</v>
      </c>
      <c r="AD8">
        <f t="shared" si="1"/>
        <v>90.835433083413236</v>
      </c>
      <c r="AE8">
        <f>'IDT-1'!E8</f>
        <v>0</v>
      </c>
      <c r="AF8" s="24"/>
      <c r="AG8">
        <f t="shared" si="2"/>
        <v>90.835433083413236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0.65610000000000002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19.62909200240529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81.509999999999991</v>
      </c>
      <c r="AB9" s="75">
        <f>-STOA!Q9</f>
        <v>0</v>
      </c>
      <c r="AC9">
        <f t="shared" si="0"/>
        <v>0.93995891899204786</v>
      </c>
      <c r="AD9">
        <f t="shared" si="1"/>
        <v>90.835433083413236</v>
      </c>
      <c r="AE9">
        <f>'IDT-1'!E9</f>
        <v>0</v>
      </c>
      <c r="AF9" s="24"/>
      <c r="AG9">
        <f t="shared" si="2"/>
        <v>90.835433083413236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0.65610000000000002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19.62909200240529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81.509999999999991</v>
      </c>
      <c r="AB10" s="75">
        <f>-STOA!Q10</f>
        <v>0</v>
      </c>
      <c r="AC10">
        <f t="shared" si="0"/>
        <v>0.93995891899204786</v>
      </c>
      <c r="AD10">
        <f t="shared" si="1"/>
        <v>90.835433083413236</v>
      </c>
      <c r="AE10">
        <f>'IDT-1'!E10</f>
        <v>0</v>
      </c>
      <c r="AF10" s="24"/>
      <c r="AG10">
        <f t="shared" si="2"/>
        <v>90.835433083413236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0.65610000000000002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81.509999999999991</v>
      </c>
      <c r="AB11" s="75">
        <f>-STOA!Q11</f>
        <v>0</v>
      </c>
      <c r="AC11">
        <f t="shared" si="0"/>
        <v>0.9823147076164932</v>
      </c>
      <c r="AD11">
        <f t="shared" si="1"/>
        <v>85.793077294788787</v>
      </c>
      <c r="AE11">
        <f>'IDT-1'!E11</f>
        <v>0</v>
      </c>
      <c r="AF11" s="24"/>
      <c r="AG11">
        <f t="shared" si="2"/>
        <v>85.793077294788787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-15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0.65610000000000002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81.509999999999991</v>
      </c>
      <c r="AB12" s="75">
        <f>-STOA!Q12</f>
        <v>0</v>
      </c>
      <c r="AC12">
        <f t="shared" si="0"/>
        <v>0.9823147076164932</v>
      </c>
      <c r="AD12">
        <f t="shared" si="1"/>
        <v>85.793077294788787</v>
      </c>
      <c r="AE12">
        <f>'IDT-1'!E12</f>
        <v>0</v>
      </c>
      <c r="AF12" s="24"/>
      <c r="AG12">
        <f t="shared" si="2"/>
        <v>85.793077294788787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-15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0.65610000000000002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81.509999999999991</v>
      </c>
      <c r="AB13" s="75">
        <f>-STOA!Q13</f>
        <v>0</v>
      </c>
      <c r="AC13">
        <f t="shared" si="0"/>
        <v>0.9823147076164932</v>
      </c>
      <c r="AD13">
        <f t="shared" si="1"/>
        <v>85.793077294788787</v>
      </c>
      <c r="AE13">
        <f>'IDT-1'!E13</f>
        <v>0</v>
      </c>
      <c r="AF13" s="24"/>
      <c r="AG13">
        <f t="shared" si="2"/>
        <v>85.793077294788787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-15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0.65610000000000002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81.509999999999991</v>
      </c>
      <c r="AB14" s="75">
        <f>-STOA!Q14</f>
        <v>0</v>
      </c>
      <c r="AC14">
        <f t="shared" si="0"/>
        <v>0.9823147076164932</v>
      </c>
      <c r="AD14">
        <f t="shared" si="1"/>
        <v>85.793077294788787</v>
      </c>
      <c r="AE14">
        <f>'IDT-1'!E14</f>
        <v>0</v>
      </c>
      <c r="AF14" s="24"/>
      <c r="AG14">
        <f t="shared" si="2"/>
        <v>85.793077294788787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-15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0.65610000000000002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81.509999999999991</v>
      </c>
      <c r="AB15" s="75">
        <f>-STOA!Q15</f>
        <v>0</v>
      </c>
      <c r="AC15">
        <f t="shared" si="0"/>
        <v>0.9823147076164932</v>
      </c>
      <c r="AD15">
        <f t="shared" si="1"/>
        <v>85.793077294788787</v>
      </c>
      <c r="AE15">
        <f>'IDT-1'!E15</f>
        <v>0</v>
      </c>
      <c r="AF15" s="24"/>
      <c r="AG15">
        <f t="shared" si="2"/>
        <v>85.793077294788787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-15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0.65610000000000002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81.509999999999991</v>
      </c>
      <c r="AB16" s="75">
        <f>-STOA!Q16</f>
        <v>0</v>
      </c>
      <c r="AC16">
        <f t="shared" si="0"/>
        <v>0.9823147076164932</v>
      </c>
      <c r="AD16">
        <f t="shared" si="1"/>
        <v>85.793077294788787</v>
      </c>
      <c r="AE16">
        <f>'IDT-1'!E16</f>
        <v>0</v>
      </c>
      <c r="AF16" s="24"/>
      <c r="AG16">
        <f t="shared" si="2"/>
        <v>85.793077294788787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-15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0.65610000000000002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81.509999999999991</v>
      </c>
      <c r="AB17" s="75">
        <f>-STOA!Q17</f>
        <v>0</v>
      </c>
      <c r="AC17">
        <f t="shared" si="0"/>
        <v>0.9823147076164932</v>
      </c>
      <c r="AD17">
        <f t="shared" si="1"/>
        <v>85.793077294788787</v>
      </c>
      <c r="AE17">
        <f>'IDT-1'!E17</f>
        <v>0</v>
      </c>
      <c r="AF17" s="24"/>
      <c r="AG17">
        <f t="shared" si="2"/>
        <v>85.793077294788787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-15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0.65610000000000002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81.509999999999991</v>
      </c>
      <c r="AB18" s="75">
        <f>-STOA!Q18</f>
        <v>0</v>
      </c>
      <c r="AC18">
        <f t="shared" si="0"/>
        <v>0.9823147076164932</v>
      </c>
      <c r="AD18">
        <f t="shared" si="1"/>
        <v>85.793077294788787</v>
      </c>
      <c r="AE18">
        <f>'IDT-1'!E18</f>
        <v>0</v>
      </c>
      <c r="AF18" s="24"/>
      <c r="AG18">
        <f t="shared" si="2"/>
        <v>85.793077294788787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-15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0.65610000000000002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81.509999999999991</v>
      </c>
      <c r="AB19" s="75">
        <f>-STOA!Q19</f>
        <v>0</v>
      </c>
      <c r="AC19">
        <f t="shared" si="0"/>
        <v>0.9823147076164932</v>
      </c>
      <c r="AD19">
        <f t="shared" si="1"/>
        <v>85.793077294788787</v>
      </c>
      <c r="AE19">
        <f>'IDT-1'!E19</f>
        <v>0</v>
      </c>
      <c r="AF19" s="24"/>
      <c r="AG19">
        <f t="shared" si="2"/>
        <v>85.793077294788787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-15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0.65610000000000002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81.509999999999991</v>
      </c>
      <c r="AB20" s="75">
        <f>-STOA!Q20</f>
        <v>0</v>
      </c>
      <c r="AC20">
        <f t="shared" si="0"/>
        <v>0.9823147076164932</v>
      </c>
      <c r="AD20">
        <f t="shared" si="1"/>
        <v>85.793077294788787</v>
      </c>
      <c r="AE20">
        <f>'IDT-1'!E20</f>
        <v>0</v>
      </c>
      <c r="AF20" s="24"/>
      <c r="AG20">
        <f t="shared" si="2"/>
        <v>85.793077294788787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-15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0.65610000000000002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81.509999999999991</v>
      </c>
      <c r="AB21" s="75">
        <f>-STOA!Q21</f>
        <v>0</v>
      </c>
      <c r="AC21">
        <f t="shared" si="0"/>
        <v>0.9823147076164932</v>
      </c>
      <c r="AD21">
        <f t="shared" si="1"/>
        <v>85.793077294788787</v>
      </c>
      <c r="AE21">
        <f>'IDT-1'!E21</f>
        <v>0</v>
      </c>
      <c r="AF21" s="24"/>
      <c r="AG21">
        <f t="shared" si="2"/>
        <v>85.793077294788787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-15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0.65610000000000002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81.509999999999991</v>
      </c>
      <c r="AB22" s="75">
        <f>-STOA!Q22</f>
        <v>0</v>
      </c>
      <c r="AC22">
        <f t="shared" si="0"/>
        <v>0.9823147076164932</v>
      </c>
      <c r="AD22">
        <f t="shared" si="1"/>
        <v>85.793077294788787</v>
      </c>
      <c r="AE22">
        <f>'IDT-1'!E22</f>
        <v>0</v>
      </c>
      <c r="AF22" s="24"/>
      <c r="AG22">
        <f t="shared" si="2"/>
        <v>85.793077294788787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-15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0.65610000000000002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81.509999999999991</v>
      </c>
      <c r="AB23" s="75">
        <f>-STOA!Q23</f>
        <v>0</v>
      </c>
      <c r="AC23">
        <f t="shared" si="0"/>
        <v>0.9823147076164932</v>
      </c>
      <c r="AD23">
        <f t="shared" si="1"/>
        <v>85.793077294788787</v>
      </c>
      <c r="AE23">
        <f>'IDT-1'!E23</f>
        <v>0</v>
      </c>
      <c r="AF23" s="24"/>
      <c r="AG23">
        <f t="shared" si="2"/>
        <v>85.793077294788787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-15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0.65610000000000002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81.509999999999991</v>
      </c>
      <c r="AB24" s="75">
        <f>-STOA!Q24</f>
        <v>0</v>
      </c>
      <c r="AC24">
        <f t="shared" si="0"/>
        <v>0.9823147076164932</v>
      </c>
      <c r="AD24">
        <f t="shared" si="1"/>
        <v>85.793077294788787</v>
      </c>
      <c r="AE24">
        <f>'IDT-1'!E24</f>
        <v>0</v>
      </c>
      <c r="AF24" s="24"/>
      <c r="AG24">
        <f t="shared" si="2"/>
        <v>85.793077294788787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-15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0.65610000000000002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81.509999999999991</v>
      </c>
      <c r="AB25" s="75">
        <f>-STOA!Q25</f>
        <v>0</v>
      </c>
      <c r="AC25">
        <f t="shared" si="0"/>
        <v>0.9823147076164932</v>
      </c>
      <c r="AD25">
        <f t="shared" si="1"/>
        <v>85.793077294788787</v>
      </c>
      <c r="AE25">
        <f>'IDT-1'!E25</f>
        <v>0</v>
      </c>
      <c r="AF25" s="24"/>
      <c r="AG25">
        <f t="shared" si="2"/>
        <v>85.793077294788787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-15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0.65610000000000002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81.509999999999991</v>
      </c>
      <c r="AB26" s="75">
        <f>-STOA!Q26</f>
        <v>0</v>
      </c>
      <c r="AC26">
        <f t="shared" si="0"/>
        <v>0.93995891899204786</v>
      </c>
      <c r="AD26">
        <f t="shared" si="1"/>
        <v>90.835433083413236</v>
      </c>
      <c r="AE26">
        <f>'IDT-1'!E26</f>
        <v>0</v>
      </c>
      <c r="AF26" s="24"/>
      <c r="AG26">
        <f t="shared" si="2"/>
        <v>90.835433083413236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0.65610000000000002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110.44999999999999</v>
      </c>
      <c r="AB27" s="75">
        <f>-STOA!Q27</f>
        <v>0</v>
      </c>
      <c r="AC27">
        <f t="shared" si="0"/>
        <v>1.2642461234207341</v>
      </c>
      <c r="AD27">
        <f t="shared" si="1"/>
        <v>109.03205387657924</v>
      </c>
      <c r="AE27">
        <f>'IDT-1'!E27</f>
        <v>0</v>
      </c>
      <c r="AF27" s="24"/>
      <c r="AG27">
        <f t="shared" si="2"/>
        <v>109.03205387657924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-20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0.65610000000000002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110.44999999999999</v>
      </c>
      <c r="AB28" s="75">
        <f>-STOA!Q28</f>
        <v>0</v>
      </c>
      <c r="AC28">
        <f t="shared" si="0"/>
        <v>1.2642461234207341</v>
      </c>
      <c r="AD28">
        <f t="shared" si="1"/>
        <v>109.03205387657924</v>
      </c>
      <c r="AE28">
        <f>'IDT-1'!E28</f>
        <v>0</v>
      </c>
      <c r="AF28" s="24"/>
      <c r="AG28">
        <f t="shared" si="2"/>
        <v>109.03205387657924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-20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0.65610000000000002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18.99917193288298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110.44999999999999</v>
      </c>
      <c r="AB29" s="75">
        <f>-STOA!Q29</f>
        <v>0</v>
      </c>
      <c r="AC29">
        <f t="shared" si="0"/>
        <v>1.1777635904080606</v>
      </c>
      <c r="AD29">
        <f t="shared" si="1"/>
        <v>118.9077083424749</v>
      </c>
      <c r="AE29">
        <f>'IDT-1'!E29</f>
        <v>0</v>
      </c>
      <c r="AF29" s="24"/>
      <c r="AG29">
        <f t="shared" si="2"/>
        <v>118.9077083424749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0.65610000000000002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18.99917193288298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110.44999999999999</v>
      </c>
      <c r="AB30" s="75">
        <f>-STOA!Q30</f>
        <v>0</v>
      </c>
      <c r="AC30">
        <f t="shared" si="0"/>
        <v>1.1777635904080606</v>
      </c>
      <c r="AD30">
        <f t="shared" si="1"/>
        <v>118.9077083424749</v>
      </c>
      <c r="AE30">
        <f>'IDT-1'!E30</f>
        <v>0</v>
      </c>
      <c r="AF30" s="24"/>
      <c r="AG30">
        <f t="shared" si="2"/>
        <v>118.9077083424749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0.65610000000000002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18.99917193288298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110.44999999999999</v>
      </c>
      <c r="AB31" s="75">
        <f>-STOA!Q31</f>
        <v>0</v>
      </c>
      <c r="AC31">
        <f t="shared" si="0"/>
        <v>1.0930520131591699</v>
      </c>
      <c r="AD31">
        <f t="shared" si="1"/>
        <v>128.9924199197238</v>
      </c>
      <c r="AE31">
        <f>'IDT-1'!E31</f>
        <v>0</v>
      </c>
      <c r="AF31" s="24"/>
      <c r="AG31">
        <f t="shared" si="2"/>
        <v>128.9924199197238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0.65610000000000002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18.99917193288298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110.44999999999999</v>
      </c>
      <c r="AB32" s="75">
        <f>-STOA!Q32</f>
        <v>0</v>
      </c>
      <c r="AC32">
        <f t="shared" si="0"/>
        <v>1.0930520131591699</v>
      </c>
      <c r="AD32">
        <f t="shared" si="1"/>
        <v>128.9924199197238</v>
      </c>
      <c r="AE32">
        <f>'IDT-1'!E32</f>
        <v>0</v>
      </c>
      <c r="AF32" s="24"/>
      <c r="AG32">
        <f t="shared" si="2"/>
        <v>128.9924199197238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0.65610000000000002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18.99917193288298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110.44999999999999</v>
      </c>
      <c r="AB33" s="75">
        <f>-STOA!Q33</f>
        <v>0</v>
      </c>
      <c r="AC33">
        <f t="shared" si="0"/>
        <v>1.0930520131591699</v>
      </c>
      <c r="AD33">
        <f t="shared" si="1"/>
        <v>128.9924199197238</v>
      </c>
      <c r="AE33">
        <f>'IDT-1'!E33</f>
        <v>0</v>
      </c>
      <c r="AF33" s="24"/>
      <c r="AG33">
        <f t="shared" si="2"/>
        <v>128.9924199197238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0.65610000000000002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18.99917193288298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110.44999999999999</v>
      </c>
      <c r="AB34" s="75">
        <f>-STOA!Q34</f>
        <v>0</v>
      </c>
      <c r="AC34">
        <f t="shared" si="0"/>
        <v>1.0930520131591699</v>
      </c>
      <c r="AD34">
        <f t="shared" si="1"/>
        <v>128.9924199197238</v>
      </c>
      <c r="AE34">
        <f>'IDT-1'!E34</f>
        <v>0</v>
      </c>
      <c r="AF34" s="24"/>
      <c r="AG34">
        <f t="shared" si="2"/>
        <v>128.9924199197238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0.65610000000000002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22.999014778325122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110.44999999999999</v>
      </c>
      <c r="AB35" s="75">
        <f>-STOA!Q35</f>
        <v>0</v>
      </c>
      <c r="AC35">
        <f t="shared" si="0"/>
        <v>1.1266506930608837</v>
      </c>
      <c r="AD35">
        <f t="shared" si="1"/>
        <v>132.95866408526422</v>
      </c>
      <c r="AE35">
        <f>'IDT-1'!E35</f>
        <v>0</v>
      </c>
      <c r="AF35" s="24"/>
      <c r="AG35">
        <f t="shared" si="2"/>
        <v>132.95866408526422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0.65610000000000002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22.999014778325122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110.44999999999999</v>
      </c>
      <c r="AB36" s="75">
        <f>-STOA!Q36</f>
        <v>0</v>
      </c>
      <c r="AC36">
        <f t="shared" si="0"/>
        <v>1.1266506930608837</v>
      </c>
      <c r="AD36">
        <f t="shared" si="1"/>
        <v>132.95866408526422</v>
      </c>
      <c r="AE36">
        <f>'IDT-1'!E36</f>
        <v>0</v>
      </c>
      <c r="AF36" s="24"/>
      <c r="AG36">
        <f t="shared" si="2"/>
        <v>132.95866408526422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0.65610000000000002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22.999014778325122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110.44999999999999</v>
      </c>
      <c r="AB37" s="75">
        <f>-STOA!Q37</f>
        <v>0</v>
      </c>
      <c r="AC37">
        <f t="shared" si="0"/>
        <v>1.1266506930608837</v>
      </c>
      <c r="AD37">
        <f t="shared" si="1"/>
        <v>132.95866408526422</v>
      </c>
      <c r="AE37">
        <f>'IDT-1'!E37</f>
        <v>0</v>
      </c>
      <c r="AF37" s="24"/>
      <c r="AG37">
        <f t="shared" si="2"/>
        <v>132.95866408526422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0.65610000000000002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22.999014778325122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110.44999999999999</v>
      </c>
      <c r="AB38" s="75">
        <f>-STOA!Q38</f>
        <v>0</v>
      </c>
      <c r="AC38">
        <f t="shared" si="0"/>
        <v>1.1266506930608837</v>
      </c>
      <c r="AD38">
        <f t="shared" si="1"/>
        <v>132.95866408526422</v>
      </c>
      <c r="AE38">
        <f>'IDT-1'!E38</f>
        <v>0</v>
      </c>
      <c r="AF38" s="24"/>
      <c r="AG38">
        <f t="shared" si="2"/>
        <v>132.95866408526422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0.65610000000000002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22.998971653402482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136.01999999999998</v>
      </c>
      <c r="AB39" s="75">
        <f>-STOA!Q39</f>
        <v>0</v>
      </c>
      <c r="AC39">
        <f t="shared" si="0"/>
        <v>1.341564127503748</v>
      </c>
      <c r="AD39">
        <f t="shared" si="1"/>
        <v>158.29885752589871</v>
      </c>
      <c r="AE39">
        <f>'IDT-1'!E39</f>
        <v>0</v>
      </c>
      <c r="AF39" s="24"/>
      <c r="AG39">
        <f t="shared" si="2"/>
        <v>158.29885752589871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0.65610000000000002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22.998971653402482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136.01999999999998</v>
      </c>
      <c r="AB40" s="75">
        <f>-STOA!Q40</f>
        <v>0</v>
      </c>
      <c r="AC40">
        <f t="shared" si="0"/>
        <v>1.341564127503748</v>
      </c>
      <c r="AD40">
        <f t="shared" si="1"/>
        <v>158.29885752589871</v>
      </c>
      <c r="AE40">
        <f>'IDT-1'!E40</f>
        <v>0</v>
      </c>
      <c r="AF40" s="24"/>
      <c r="AG40">
        <f t="shared" si="2"/>
        <v>158.29885752589871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0.65610000000000002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22.998971653402482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136.01999999999998</v>
      </c>
      <c r="AB41" s="75">
        <f>-STOA!Q41</f>
        <v>0</v>
      </c>
      <c r="AC41">
        <f t="shared" si="0"/>
        <v>1.341564127503748</v>
      </c>
      <c r="AD41">
        <f t="shared" si="1"/>
        <v>158.29885752589871</v>
      </c>
      <c r="AE41">
        <f>'IDT-1'!E41</f>
        <v>0</v>
      </c>
      <c r="AF41" s="24"/>
      <c r="AG41">
        <f t="shared" si="2"/>
        <v>158.29885752589871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0.65610000000000002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22.998971653402482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136.01999999999998</v>
      </c>
      <c r="AB42" s="75">
        <f>-STOA!Q42</f>
        <v>0</v>
      </c>
      <c r="AC42">
        <f t="shared" si="0"/>
        <v>1.341564127503748</v>
      </c>
      <c r="AD42">
        <f t="shared" si="1"/>
        <v>158.29885752589871</v>
      </c>
      <c r="AE42">
        <f>'IDT-1'!E42</f>
        <v>0</v>
      </c>
      <c r="AF42" s="24"/>
      <c r="AG42">
        <f t="shared" si="2"/>
        <v>158.29885752589871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0.65610000000000002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22.998971653402482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117.97999999999999</v>
      </c>
      <c r="AB43" s="75">
        <f>-STOA!Q43</f>
        <v>0</v>
      </c>
      <c r="AC43">
        <f t="shared" si="0"/>
        <v>1.1900281275037481</v>
      </c>
      <c r="AD43">
        <f t="shared" si="1"/>
        <v>140.41039352589871</v>
      </c>
      <c r="AE43">
        <f>'IDT-1'!E43</f>
        <v>0</v>
      </c>
      <c r="AF43" s="24"/>
      <c r="AG43">
        <f t="shared" si="2"/>
        <v>140.41039352589871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0.65610000000000002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22.998971653402482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117.97999999999999</v>
      </c>
      <c r="AB44" s="75">
        <f>-STOA!Q44</f>
        <v>0</v>
      </c>
      <c r="AC44">
        <f t="shared" si="0"/>
        <v>1.1900281275037481</v>
      </c>
      <c r="AD44">
        <f t="shared" si="1"/>
        <v>140.41039352589871</v>
      </c>
      <c r="AE44">
        <f>'IDT-1'!E44</f>
        <v>0</v>
      </c>
      <c r="AF44" s="24"/>
      <c r="AG44">
        <f t="shared" si="2"/>
        <v>140.41039352589871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0.65610000000000002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22.998971653402482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117.97999999999999</v>
      </c>
      <c r="AB45" s="75">
        <f>-STOA!Q45</f>
        <v>0</v>
      </c>
      <c r="AC45">
        <f t="shared" si="0"/>
        <v>1.1900281275037481</v>
      </c>
      <c r="AD45">
        <f t="shared" si="1"/>
        <v>140.41039352589871</v>
      </c>
      <c r="AE45">
        <f>'IDT-1'!E45</f>
        <v>0</v>
      </c>
      <c r="AF45" s="24"/>
      <c r="AG45">
        <f t="shared" si="2"/>
        <v>140.41039352589871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0.65610000000000002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22.998971653402482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117.97999999999999</v>
      </c>
      <c r="AB46" s="75">
        <f>-STOA!Q46</f>
        <v>0</v>
      </c>
      <c r="AC46">
        <f t="shared" si="0"/>
        <v>1.1900281275037481</v>
      </c>
      <c r="AD46">
        <f t="shared" si="1"/>
        <v>140.41039352589871</v>
      </c>
      <c r="AE46">
        <f>'IDT-1'!E46</f>
        <v>0</v>
      </c>
      <c r="AF46" s="24"/>
      <c r="AG46">
        <f t="shared" si="2"/>
        <v>140.41039352589871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0.65610000000000002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18.999077714674044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117.97999999999999</v>
      </c>
      <c r="AB47" s="75">
        <f>-STOA!Q47</f>
        <v>0</v>
      </c>
      <c r="AC47">
        <f t="shared" si="0"/>
        <v>1.1564290184184292</v>
      </c>
      <c r="AD47">
        <f t="shared" si="1"/>
        <v>136.44409869625559</v>
      </c>
      <c r="AE47">
        <f>'IDT-1'!E47</f>
        <v>0</v>
      </c>
      <c r="AF47" s="24"/>
      <c r="AG47">
        <f t="shared" si="2"/>
        <v>136.44409869625559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0.65610000000000002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18.999077714674044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117.97999999999999</v>
      </c>
      <c r="AB48" s="75">
        <f>-STOA!Q48</f>
        <v>0</v>
      </c>
      <c r="AC48">
        <f t="shared" si="0"/>
        <v>1.1564290184184292</v>
      </c>
      <c r="AD48">
        <f t="shared" si="1"/>
        <v>136.44409869625559</v>
      </c>
      <c r="AE48">
        <f>'IDT-1'!E48</f>
        <v>0</v>
      </c>
      <c r="AF48" s="24"/>
      <c r="AG48">
        <f t="shared" si="2"/>
        <v>136.44409869625559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0.65610000000000002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18.999077714674044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136.01999999999998</v>
      </c>
      <c r="AB49" s="75">
        <f>-STOA!Q49</f>
        <v>0</v>
      </c>
      <c r="AC49">
        <f t="shared" si="0"/>
        <v>1.3079650184184293</v>
      </c>
      <c r="AD49">
        <f t="shared" si="1"/>
        <v>154.33256269625559</v>
      </c>
      <c r="AE49">
        <f>'IDT-1'!E49</f>
        <v>0</v>
      </c>
      <c r="AF49" s="24"/>
      <c r="AG49">
        <f t="shared" si="2"/>
        <v>154.33256269625559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0.65610000000000002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18.999077714674044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136.01999999999998</v>
      </c>
      <c r="AB50" s="75">
        <f>-STOA!Q50</f>
        <v>0</v>
      </c>
      <c r="AC50">
        <f t="shared" si="0"/>
        <v>1.3079650184184293</v>
      </c>
      <c r="AD50">
        <f t="shared" si="1"/>
        <v>154.33256269625559</v>
      </c>
      <c r="AE50">
        <f>'IDT-1'!E50</f>
        <v>0</v>
      </c>
      <c r="AF50" s="24"/>
      <c r="AG50">
        <f t="shared" si="2"/>
        <v>154.33256269625559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0.65610000000000002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18.999077714674044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134.57</v>
      </c>
      <c r="AB51" s="75">
        <f>-STOA!Q51</f>
        <v>0</v>
      </c>
      <c r="AC51">
        <f t="shared" si="0"/>
        <v>1.2957850184184292</v>
      </c>
      <c r="AD51">
        <f t="shared" si="1"/>
        <v>152.89474269625561</v>
      </c>
      <c r="AE51">
        <f>'IDT-1'!E51</f>
        <v>0</v>
      </c>
      <c r="AF51" s="24"/>
      <c r="AG51">
        <f t="shared" si="2"/>
        <v>152.89474269625561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0.65610000000000002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18.999077714674044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134.57</v>
      </c>
      <c r="AB52" s="75">
        <f>-STOA!Q52</f>
        <v>0</v>
      </c>
      <c r="AC52">
        <f t="shared" si="0"/>
        <v>1.2957850184184292</v>
      </c>
      <c r="AD52">
        <f t="shared" si="1"/>
        <v>152.89474269625561</v>
      </c>
      <c r="AE52">
        <f>'IDT-1'!E52</f>
        <v>0</v>
      </c>
      <c r="AF52" s="24"/>
      <c r="AG52">
        <f t="shared" si="2"/>
        <v>152.89474269625561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0.65610000000000002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134.57</v>
      </c>
      <c r="AB53" s="75">
        <f>-STOA!Q53</f>
        <v>0</v>
      </c>
      <c r="AC53">
        <f t="shared" si="0"/>
        <v>1.2975567656151672</v>
      </c>
      <c r="AD53">
        <f t="shared" si="1"/>
        <v>153.10389323438483</v>
      </c>
      <c r="AE53">
        <f>'IDT-1'!E53</f>
        <v>0</v>
      </c>
      <c r="AF53" s="24"/>
      <c r="AG53">
        <f t="shared" si="2"/>
        <v>153.10389323438483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0.65610000000000002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134.57</v>
      </c>
      <c r="AB54" s="75">
        <f>-STOA!Q54</f>
        <v>0</v>
      </c>
      <c r="AC54">
        <f t="shared" si="0"/>
        <v>1.2975567656151672</v>
      </c>
      <c r="AD54">
        <f t="shared" si="1"/>
        <v>153.10389323438483</v>
      </c>
      <c r="AE54">
        <f>'IDT-1'!E54</f>
        <v>0</v>
      </c>
      <c r="AF54" s="24"/>
      <c r="AG54">
        <f t="shared" si="2"/>
        <v>153.10389323438483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0.65610000000000002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134.57</v>
      </c>
      <c r="AB55" s="75">
        <f>-STOA!Q55</f>
        <v>0</v>
      </c>
      <c r="AC55">
        <f t="shared" si="0"/>
        <v>1.2975567656151672</v>
      </c>
      <c r="AD55">
        <f t="shared" si="1"/>
        <v>153.10389323438483</v>
      </c>
      <c r="AE55">
        <f>'IDT-1'!E55</f>
        <v>0</v>
      </c>
      <c r="AF55" s="24"/>
      <c r="AG55">
        <f t="shared" si="2"/>
        <v>153.10389323438483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0.65610000000000002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134.57</v>
      </c>
      <c r="AB56" s="75">
        <f>-STOA!Q56</f>
        <v>0</v>
      </c>
      <c r="AC56">
        <f t="shared" si="0"/>
        <v>1.2975567656151672</v>
      </c>
      <c r="AD56">
        <f t="shared" si="1"/>
        <v>153.10389323438483</v>
      </c>
      <c r="AE56">
        <f>'IDT-1'!E56</f>
        <v>0</v>
      </c>
      <c r="AF56" s="24"/>
      <c r="AG56">
        <f t="shared" si="2"/>
        <v>153.10389323438483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0.65610000000000002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134.57</v>
      </c>
      <c r="AB57" s="75">
        <f>-STOA!Q57</f>
        <v>0</v>
      </c>
      <c r="AC57">
        <f t="shared" si="0"/>
        <v>1.2975567656151672</v>
      </c>
      <c r="AD57">
        <f t="shared" si="1"/>
        <v>153.10389323438483</v>
      </c>
      <c r="AE57">
        <f>'IDT-1'!E57</f>
        <v>0</v>
      </c>
      <c r="AF57" s="24"/>
      <c r="AG57">
        <f t="shared" si="2"/>
        <v>153.10389323438483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0.65610000000000002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134.57</v>
      </c>
      <c r="AB58" s="75">
        <f>-STOA!Q58</f>
        <v>0</v>
      </c>
      <c r="AC58">
        <f t="shared" si="0"/>
        <v>1.2975567656151672</v>
      </c>
      <c r="AD58">
        <f t="shared" si="1"/>
        <v>153.10389323438483</v>
      </c>
      <c r="AE58">
        <f>'IDT-1'!E58</f>
        <v>0</v>
      </c>
      <c r="AF58" s="24"/>
      <c r="AG58">
        <f t="shared" si="2"/>
        <v>153.10389323438483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0.65610000000000002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124.92999999999999</v>
      </c>
      <c r="AB59" s="75">
        <f>-STOA!Q59</f>
        <v>0</v>
      </c>
      <c r="AC59">
        <f t="shared" si="0"/>
        <v>1.2165807656151675</v>
      </c>
      <c r="AD59">
        <f t="shared" si="1"/>
        <v>143.54486923438483</v>
      </c>
      <c r="AE59">
        <f>'IDT-1'!E59</f>
        <v>0</v>
      </c>
      <c r="AF59" s="24"/>
      <c r="AG59">
        <f t="shared" si="2"/>
        <v>143.54486923438483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0.65610000000000002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124.92999999999999</v>
      </c>
      <c r="AB60" s="75">
        <f>-STOA!Q60</f>
        <v>0</v>
      </c>
      <c r="AC60">
        <f t="shared" si="0"/>
        <v>1.2165807656151675</v>
      </c>
      <c r="AD60">
        <f t="shared" si="1"/>
        <v>143.54486923438483</v>
      </c>
      <c r="AE60">
        <f>'IDT-1'!E60</f>
        <v>0</v>
      </c>
      <c r="AF60" s="24"/>
      <c r="AG60">
        <f t="shared" si="2"/>
        <v>143.54486923438483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0.65610000000000002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124.92999999999999</v>
      </c>
      <c r="AB61" s="75">
        <f>-STOA!Q61</f>
        <v>0</v>
      </c>
      <c r="AC61">
        <f t="shared" si="0"/>
        <v>1.2165807656151675</v>
      </c>
      <c r="AD61">
        <f t="shared" si="1"/>
        <v>143.54486923438483</v>
      </c>
      <c r="AE61">
        <f>'IDT-1'!E61</f>
        <v>0</v>
      </c>
      <c r="AF61" s="24"/>
      <c r="AG61">
        <f t="shared" si="2"/>
        <v>143.54486923438483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0.65610000000000002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124.92999999999999</v>
      </c>
      <c r="AB62" s="75">
        <f>-STOA!Q62</f>
        <v>0</v>
      </c>
      <c r="AC62">
        <f t="shared" si="0"/>
        <v>1.2165807656151675</v>
      </c>
      <c r="AD62">
        <f t="shared" si="1"/>
        <v>143.54486923438483</v>
      </c>
      <c r="AE62">
        <f>'IDT-1'!E62</f>
        <v>0</v>
      </c>
      <c r="AF62" s="24"/>
      <c r="AG62">
        <f t="shared" si="2"/>
        <v>143.54486923438483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0.65610000000000002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124.92999999999999</v>
      </c>
      <c r="AB63" s="75">
        <f>-STOA!Q63</f>
        <v>0</v>
      </c>
      <c r="AC63">
        <f t="shared" si="0"/>
        <v>1.2201011384353717</v>
      </c>
      <c r="AD63">
        <f t="shared" si="1"/>
        <v>143.96044086396989</v>
      </c>
      <c r="AE63">
        <f>'IDT-1'!E63</f>
        <v>0</v>
      </c>
      <c r="AF63" s="24"/>
      <c r="AG63">
        <f t="shared" si="2"/>
        <v>143.96044086396989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0.65610000000000002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124.92999999999999</v>
      </c>
      <c r="AB64" s="75">
        <f>-STOA!Q64</f>
        <v>0</v>
      </c>
      <c r="AC64">
        <f t="shared" si="0"/>
        <v>1.2201011384353717</v>
      </c>
      <c r="AD64">
        <f t="shared" si="1"/>
        <v>143.96044086396989</v>
      </c>
      <c r="AE64">
        <f>'IDT-1'!E64</f>
        <v>0</v>
      </c>
      <c r="AF64" s="24"/>
      <c r="AG64">
        <f t="shared" si="2"/>
        <v>143.96044086396989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0.65610000000000002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124.92999999999999</v>
      </c>
      <c r="AB65" s="75">
        <f>-STOA!Q65</f>
        <v>0</v>
      </c>
      <c r="AC65">
        <f t="shared" si="0"/>
        <v>1.2201011384353717</v>
      </c>
      <c r="AD65">
        <f t="shared" si="1"/>
        <v>143.96044086396989</v>
      </c>
      <c r="AE65">
        <f>'IDT-1'!E65</f>
        <v>0</v>
      </c>
      <c r="AF65" s="24"/>
      <c r="AG65">
        <f t="shared" si="2"/>
        <v>143.96044086396989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0.65610000000000002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124.92999999999999</v>
      </c>
      <c r="AB66" s="75">
        <f>-STOA!Q66</f>
        <v>0</v>
      </c>
      <c r="AC66">
        <f t="shared" si="0"/>
        <v>1.2201011384353717</v>
      </c>
      <c r="AD66">
        <f t="shared" si="1"/>
        <v>143.96044086396989</v>
      </c>
      <c r="AE66">
        <f>'IDT-1'!E66</f>
        <v>0</v>
      </c>
      <c r="AF66" s="24"/>
      <c r="AG66">
        <f t="shared" si="2"/>
        <v>143.96044086396989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0.65610000000000002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124.92999999999999</v>
      </c>
      <c r="AB67" s="75">
        <f>-STOA!Q67</f>
        <v>0</v>
      </c>
      <c r="AC67">
        <f t="shared" si="0"/>
        <v>1.2165807656151675</v>
      </c>
      <c r="AD67">
        <f t="shared" si="1"/>
        <v>143.54486923438483</v>
      </c>
      <c r="AE67">
        <f>'IDT-1'!E67</f>
        <v>0</v>
      </c>
      <c r="AF67" s="24"/>
      <c r="AG67">
        <f t="shared" si="2"/>
        <v>143.54486923438483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0.65610000000000002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124.92999999999999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1.2165807656151675</v>
      </c>
      <c r="AD68">
        <f t="shared" ref="AD68:AD98" si="4">SUM(B68:AB68,AI68:AR68)-AC68</f>
        <v>143.54486923438483</v>
      </c>
      <c r="AE68">
        <f>'IDT-1'!E68</f>
        <v>0</v>
      </c>
      <c r="AF68" s="24"/>
      <c r="AG68">
        <f t="shared" ref="AG68:AG98" si="5">SUM(AD68:AF68)</f>
        <v>143.54486923438483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0.65610000000000002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124.92999999999999</v>
      </c>
      <c r="AB69" s="75">
        <f>-STOA!Q69</f>
        <v>0</v>
      </c>
      <c r="AC69">
        <f t="shared" si="3"/>
        <v>1.2165807656151675</v>
      </c>
      <c r="AD69">
        <f t="shared" si="4"/>
        <v>143.54486923438483</v>
      </c>
      <c r="AE69">
        <f>'IDT-1'!E69</f>
        <v>0</v>
      </c>
      <c r="AF69" s="24"/>
      <c r="AG69">
        <f t="shared" si="5"/>
        <v>143.54486923438483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0.65610000000000002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15.749999999999998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124.92999999999999</v>
      </c>
      <c r="AB70" s="75">
        <f>-STOA!Q70</f>
        <v>0</v>
      </c>
      <c r="AC70">
        <f t="shared" si="3"/>
        <v>1.1875167656151673</v>
      </c>
      <c r="AD70">
        <f t="shared" si="4"/>
        <v>140.11393323438483</v>
      </c>
      <c r="AE70">
        <f>'IDT-1'!E70</f>
        <v>0</v>
      </c>
      <c r="AF70" s="24"/>
      <c r="AG70">
        <f t="shared" si="5"/>
        <v>140.11393323438483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0.65610000000000002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110.44999999999999</v>
      </c>
      <c r="AB71" s="75">
        <f>-STOA!Q71</f>
        <v>0</v>
      </c>
      <c r="AC71">
        <f t="shared" si="3"/>
        <v>1.0949487656151673</v>
      </c>
      <c r="AD71">
        <f t="shared" si="4"/>
        <v>129.18650123438482</v>
      </c>
      <c r="AE71">
        <f>'IDT-1'!E71</f>
        <v>0</v>
      </c>
      <c r="AF71" s="24"/>
      <c r="AG71">
        <f t="shared" si="5"/>
        <v>129.18650123438482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0.65610000000000002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110.44999999999999</v>
      </c>
      <c r="AB72" s="75">
        <f>-STOA!Q72</f>
        <v>0</v>
      </c>
      <c r="AC72">
        <f t="shared" si="3"/>
        <v>1.0949487656151673</v>
      </c>
      <c r="AD72">
        <f t="shared" si="4"/>
        <v>129.18650123438482</v>
      </c>
      <c r="AE72">
        <f>'IDT-1'!E72</f>
        <v>0</v>
      </c>
      <c r="AF72" s="24"/>
      <c r="AG72">
        <f t="shared" si="5"/>
        <v>129.18650123438482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0.65610000000000002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110.44999999999999</v>
      </c>
      <c r="AB73" s="75">
        <f>-STOA!Q73</f>
        <v>0</v>
      </c>
      <c r="AC73">
        <f t="shared" si="3"/>
        <v>1.0949487656151673</v>
      </c>
      <c r="AD73">
        <f t="shared" si="4"/>
        <v>129.18650123438482</v>
      </c>
      <c r="AE73">
        <f>'IDT-1'!E73</f>
        <v>0</v>
      </c>
      <c r="AF73" s="24"/>
      <c r="AG73">
        <f t="shared" si="5"/>
        <v>129.18650123438482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0.65610000000000002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19.21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110.44999999999999</v>
      </c>
      <c r="AB74" s="75">
        <f>-STOA!Q74</f>
        <v>0</v>
      </c>
      <c r="AC74">
        <f t="shared" si="3"/>
        <v>1.0949487656151673</v>
      </c>
      <c r="AD74">
        <f t="shared" si="4"/>
        <v>129.18650123438482</v>
      </c>
      <c r="AE74">
        <f>'IDT-1'!E74</f>
        <v>0</v>
      </c>
      <c r="AF74" s="24"/>
      <c r="AG74">
        <f t="shared" si="5"/>
        <v>129.18650123438482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0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19.21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110.44999999999999</v>
      </c>
      <c r="AB75" s="75">
        <f>-STOA!Q75</f>
        <v>0</v>
      </c>
      <c r="AC75">
        <f t="shared" si="3"/>
        <v>1.0893117289229528</v>
      </c>
      <c r="AD75">
        <f t="shared" si="4"/>
        <v>128.55088827107704</v>
      </c>
      <c r="AE75">
        <f>'IDT-1'!E75</f>
        <v>0</v>
      </c>
      <c r="AF75" s="24"/>
      <c r="AG75">
        <f t="shared" si="5"/>
        <v>128.55088827107704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0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18.99913502685969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110.44999999999999</v>
      </c>
      <c r="AB76" s="75">
        <f>-STOA!Q76</f>
        <v>0</v>
      </c>
      <c r="AC76">
        <f t="shared" si="3"/>
        <v>1.0875404631485741</v>
      </c>
      <c r="AD76">
        <f t="shared" si="4"/>
        <v>128.34179456371112</v>
      </c>
      <c r="AE76">
        <f>'IDT-1'!E76</f>
        <v>0</v>
      </c>
      <c r="AF76" s="24"/>
      <c r="AG76">
        <f t="shared" si="5"/>
        <v>128.34179456371112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0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22.999014778325122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110.44999999999999</v>
      </c>
      <c r="AB77" s="75">
        <f>-STOA!Q77</f>
        <v>0</v>
      </c>
      <c r="AC77">
        <f t="shared" si="3"/>
        <v>1.1211394530608838</v>
      </c>
      <c r="AD77">
        <f t="shared" si="4"/>
        <v>132.30807532526421</v>
      </c>
      <c r="AE77">
        <f>'IDT-1'!E77</f>
        <v>0</v>
      </c>
      <c r="AF77" s="24"/>
      <c r="AG77">
        <f t="shared" si="5"/>
        <v>132.30807532526421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0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22.999014778325122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110.44999999999999</v>
      </c>
      <c r="AB78" s="75">
        <f>-STOA!Q78</f>
        <v>0</v>
      </c>
      <c r="AC78">
        <f t="shared" si="3"/>
        <v>1.1211394530608838</v>
      </c>
      <c r="AD78">
        <f t="shared" si="4"/>
        <v>132.30807532526421</v>
      </c>
      <c r="AE78">
        <f>'IDT-1'!E78</f>
        <v>0</v>
      </c>
      <c r="AF78" s="24"/>
      <c r="AG78">
        <f t="shared" si="5"/>
        <v>132.30807532526421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0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22.999014778325122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110.44999999999999</v>
      </c>
      <c r="AB79" s="75">
        <f>-STOA!Q79</f>
        <v>0</v>
      </c>
      <c r="AC79">
        <f t="shared" si="3"/>
        <v>1.1211394530608838</v>
      </c>
      <c r="AD79">
        <f t="shared" si="4"/>
        <v>132.30807532526421</v>
      </c>
      <c r="AE79">
        <f>'IDT-1'!E79</f>
        <v>0</v>
      </c>
      <c r="AF79" s="24"/>
      <c r="AG79">
        <f t="shared" si="5"/>
        <v>132.30807532526421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0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22.999014778325122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110.44999999999999</v>
      </c>
      <c r="AB80" s="75">
        <f>-STOA!Q80</f>
        <v>0</v>
      </c>
      <c r="AC80">
        <f t="shared" si="3"/>
        <v>1.1211394530608838</v>
      </c>
      <c r="AD80">
        <f t="shared" si="4"/>
        <v>132.30807532526421</v>
      </c>
      <c r="AE80">
        <f>'IDT-1'!E80</f>
        <v>0</v>
      </c>
      <c r="AF80" s="24"/>
      <c r="AG80">
        <f t="shared" si="5"/>
        <v>132.30807532526421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0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22.999014778325122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110.44999999999999</v>
      </c>
      <c r="AB81" s="75">
        <f>-STOA!Q81</f>
        <v>0</v>
      </c>
      <c r="AC81">
        <f t="shared" si="3"/>
        <v>1.1211394530608838</v>
      </c>
      <c r="AD81">
        <f t="shared" si="4"/>
        <v>132.30807532526421</v>
      </c>
      <c r="AE81">
        <f>'IDT-1'!E81</f>
        <v>0</v>
      </c>
      <c r="AF81" s="24"/>
      <c r="AG81">
        <f t="shared" si="5"/>
        <v>132.30807532526421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0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110.44999999999999</v>
      </c>
      <c r="AB82" s="75">
        <f>-STOA!Q82</f>
        <v>0</v>
      </c>
      <c r="AC82">
        <f t="shared" si="3"/>
        <v>1.1211477289229528</v>
      </c>
      <c r="AD82">
        <f t="shared" si="4"/>
        <v>132.30905227107704</v>
      </c>
      <c r="AE82">
        <f>'IDT-1'!E82</f>
        <v>0</v>
      </c>
      <c r="AF82" s="24"/>
      <c r="AG82">
        <f t="shared" si="5"/>
        <v>132.30905227107704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0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110.44999999999999</v>
      </c>
      <c r="AB83" s="75">
        <f>-STOA!Q83</f>
        <v>0</v>
      </c>
      <c r="AC83">
        <f t="shared" si="3"/>
        <v>1.1211477289229528</v>
      </c>
      <c r="AD83">
        <f t="shared" si="4"/>
        <v>132.30905227107704</v>
      </c>
      <c r="AE83">
        <f>'IDT-1'!E83</f>
        <v>0</v>
      </c>
      <c r="AF83" s="24"/>
      <c r="AG83">
        <f t="shared" si="5"/>
        <v>132.30905227107704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0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110.44999999999999</v>
      </c>
      <c r="AB84" s="75">
        <f>-STOA!Q84</f>
        <v>0</v>
      </c>
      <c r="AC84">
        <f t="shared" si="3"/>
        <v>1.1211477289229528</v>
      </c>
      <c r="AD84">
        <f t="shared" si="4"/>
        <v>132.30905227107704</v>
      </c>
      <c r="AE84">
        <f>'IDT-1'!E84</f>
        <v>0</v>
      </c>
      <c r="AF84" s="24"/>
      <c r="AG84">
        <f t="shared" si="5"/>
        <v>132.30905227107704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0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22.99893975014982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110.44999999999999</v>
      </c>
      <c r="AB85" s="75">
        <f>-STOA!Q85</f>
        <v>0</v>
      </c>
      <c r="AC85">
        <f t="shared" si="3"/>
        <v>1.1211388228242112</v>
      </c>
      <c r="AD85">
        <f t="shared" si="4"/>
        <v>132.30800092732559</v>
      </c>
      <c r="AE85">
        <f>'IDT-1'!E85</f>
        <v>0</v>
      </c>
      <c r="AF85" s="24"/>
      <c r="AG85">
        <f t="shared" si="5"/>
        <v>132.30800092732559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0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22.99893975014982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110.44999999999999</v>
      </c>
      <c r="AB86" s="75">
        <f>-STOA!Q86</f>
        <v>0</v>
      </c>
      <c r="AC86">
        <f t="shared" si="3"/>
        <v>1.1211388228242112</v>
      </c>
      <c r="AD86">
        <f t="shared" si="4"/>
        <v>132.30800092732559</v>
      </c>
      <c r="AE86">
        <f>'IDT-1'!E86</f>
        <v>0</v>
      </c>
      <c r="AF86" s="24"/>
      <c r="AG86">
        <f t="shared" si="5"/>
        <v>132.30800092732559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0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19.62909200240529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110.44999999999999</v>
      </c>
      <c r="AB87" s="75">
        <f>-STOA!Q87</f>
        <v>0</v>
      </c>
      <c r="AC87">
        <f t="shared" si="3"/>
        <v>1.0928321017431573</v>
      </c>
      <c r="AD87">
        <f t="shared" si="4"/>
        <v>128.9664599006621</v>
      </c>
      <c r="AE87">
        <f>'IDT-1'!E87</f>
        <v>0</v>
      </c>
      <c r="AF87" s="24"/>
      <c r="AG87">
        <f t="shared" si="5"/>
        <v>128.9664599006621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0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19.62909200240529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110.44999999999999</v>
      </c>
      <c r="AB88" s="75">
        <f>-STOA!Q88</f>
        <v>0</v>
      </c>
      <c r="AC88">
        <f t="shared" si="3"/>
        <v>1.0928321017431573</v>
      </c>
      <c r="AD88">
        <f t="shared" si="4"/>
        <v>128.9664599006621</v>
      </c>
      <c r="AE88">
        <f>'IDT-1'!E88</f>
        <v>0</v>
      </c>
      <c r="AF88" s="24"/>
      <c r="AG88">
        <f t="shared" si="5"/>
        <v>128.9664599006621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0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19.62909200240529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110.44999999999999</v>
      </c>
      <c r="AB89" s="75">
        <f>-STOA!Q89</f>
        <v>0</v>
      </c>
      <c r="AC89">
        <f t="shared" si="3"/>
        <v>1.1775436789920479</v>
      </c>
      <c r="AD89">
        <f t="shared" si="4"/>
        <v>118.88174832341322</v>
      </c>
      <c r="AE89">
        <f>'IDT-1'!E89</f>
        <v>0</v>
      </c>
      <c r="AF89" s="24"/>
      <c r="AG89">
        <f t="shared" si="5"/>
        <v>118.88174832341322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-10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0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19.62909200240529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110.44999999999999</v>
      </c>
      <c r="AB90" s="75">
        <f>-STOA!Q90</f>
        <v>0</v>
      </c>
      <c r="AC90">
        <f t="shared" si="3"/>
        <v>1.1775436789920479</v>
      </c>
      <c r="AD90">
        <f t="shared" si="4"/>
        <v>118.88174832341322</v>
      </c>
      <c r="AE90">
        <f>'IDT-1'!E90</f>
        <v>0</v>
      </c>
      <c r="AF90" s="24"/>
      <c r="AG90">
        <f t="shared" si="5"/>
        <v>118.88174832341322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-10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0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19.62909200240529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110.44999999999999</v>
      </c>
      <c r="AB91" s="75">
        <f>-STOA!Q91</f>
        <v>0</v>
      </c>
      <c r="AC91">
        <f t="shared" si="3"/>
        <v>1.2198994676164934</v>
      </c>
      <c r="AD91">
        <f t="shared" si="4"/>
        <v>113.83939253478877</v>
      </c>
      <c r="AE91">
        <f>'IDT-1'!E91</f>
        <v>0</v>
      </c>
      <c r="AF91" s="24"/>
      <c r="AG91">
        <f t="shared" si="5"/>
        <v>113.83939253478877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-15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0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19.62909200240529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110.44999999999999</v>
      </c>
      <c r="AB92" s="75">
        <f>-STOA!Q92</f>
        <v>0</v>
      </c>
      <c r="AC92">
        <f t="shared" si="3"/>
        <v>1.2622552562409386</v>
      </c>
      <c r="AD92">
        <f t="shared" si="4"/>
        <v>108.79703674616434</v>
      </c>
      <c r="AE92">
        <f>'IDT-1'!E92</f>
        <v>0</v>
      </c>
      <c r="AF92" s="24"/>
      <c r="AG92">
        <f t="shared" si="5"/>
        <v>108.79703674616434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-20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0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19.62909200240529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110.44999999999999</v>
      </c>
      <c r="AB93" s="75">
        <f>-STOA!Q93</f>
        <v>0</v>
      </c>
      <c r="AC93">
        <f t="shared" si="3"/>
        <v>1.2622552562409386</v>
      </c>
      <c r="AD93">
        <f t="shared" si="4"/>
        <v>108.79703674616434</v>
      </c>
      <c r="AE93">
        <f>'IDT-1'!E93</f>
        <v>0</v>
      </c>
      <c r="AF93" s="24"/>
      <c r="AG93">
        <f t="shared" si="5"/>
        <v>108.79703674616434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-20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0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19.62909200240529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110.44999999999999</v>
      </c>
      <c r="AB94" s="75">
        <f>-STOA!Q94</f>
        <v>0</v>
      </c>
      <c r="AC94">
        <f t="shared" si="3"/>
        <v>1.3046110448653838</v>
      </c>
      <c r="AD94">
        <f t="shared" si="4"/>
        <v>103.75468095753989</v>
      </c>
      <c r="AE94">
        <f>'IDT-1'!E94</f>
        <v>0</v>
      </c>
      <c r="AF94" s="24"/>
      <c r="AG94">
        <f t="shared" si="5"/>
        <v>103.75468095753989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-25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0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19.62909200240529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110.44999999999999</v>
      </c>
      <c r="AB95" s="75">
        <f>-STOA!Q95</f>
        <v>0</v>
      </c>
      <c r="AC95">
        <f t="shared" si="3"/>
        <v>1.3046110448653838</v>
      </c>
      <c r="AD95">
        <f t="shared" si="4"/>
        <v>103.75468095753989</v>
      </c>
      <c r="AE95">
        <f>'IDT-1'!E95</f>
        <v>0</v>
      </c>
      <c r="AF95" s="24"/>
      <c r="AG95">
        <f t="shared" si="5"/>
        <v>103.75468095753989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-25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0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19.62909200240529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110.44999999999999</v>
      </c>
      <c r="AB96" s="75">
        <f>-STOA!Q96</f>
        <v>0</v>
      </c>
      <c r="AC96">
        <f t="shared" si="3"/>
        <v>1.3469668334898293</v>
      </c>
      <c r="AD96">
        <f t="shared" si="4"/>
        <v>98.712325168915442</v>
      </c>
      <c r="AE96">
        <f>'IDT-1'!E96</f>
        <v>0</v>
      </c>
      <c r="AF96" s="24"/>
      <c r="AG96">
        <f t="shared" si="5"/>
        <v>98.712325168915442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-30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0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19.62909200240529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110.44999999999999</v>
      </c>
      <c r="AB97" s="75">
        <f>-STOA!Q97</f>
        <v>0</v>
      </c>
      <c r="AC97">
        <f t="shared" si="3"/>
        <v>1.3469668334898293</v>
      </c>
      <c r="AD97">
        <f t="shared" si="4"/>
        <v>98.712325168915442</v>
      </c>
      <c r="AE97">
        <f>'IDT-1'!E97</f>
        <v>0</v>
      </c>
      <c r="AF97" s="24"/>
      <c r="AG97">
        <f t="shared" si="5"/>
        <v>98.712325168915442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-30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0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19.62909200240529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110.44999999999999</v>
      </c>
      <c r="AB98" s="75">
        <f>-STOA!Q98</f>
        <v>0</v>
      </c>
      <c r="AC98">
        <f t="shared" si="3"/>
        <v>1.3469668334898293</v>
      </c>
      <c r="AD98">
        <f t="shared" si="4"/>
        <v>98.712325168915442</v>
      </c>
      <c r="AE98">
        <f>'IDT-1'!E98</f>
        <v>0</v>
      </c>
      <c r="AF98" s="24"/>
      <c r="AG98">
        <f t="shared" si="5"/>
        <v>98.712325168915442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-30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0.48452077468521487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2.6184900000000026</v>
      </c>
      <c r="AB99" s="75">
        <f t="shared" si="6"/>
        <v>0</v>
      </c>
      <c r="AC99">
        <f t="shared" si="6"/>
        <v>2.7419054402157719E-2</v>
      </c>
      <c r="AD99">
        <f t="shared" si="6"/>
        <v>2.9392817352830556</v>
      </c>
      <c r="AE99">
        <f t="shared" si="6"/>
        <v>0</v>
      </c>
      <c r="AG99">
        <f t="shared" si="6"/>
        <v>2.9392817352830556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-0.14749999999999999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45348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5.8397298672464037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7.72</v>
      </c>
      <c r="AB3" s="75">
        <f>-STOA!R3</f>
        <v>0</v>
      </c>
      <c r="AC3">
        <f>SUMIF(B3:AB3,"&gt;0")*$AC$2-SUMIF(B3:AB3,"&lt;0")*($AC$2/(1-$AC$2))+SUMIF(AI3:AR3,"&gt;0")*$AC$2-SUMIF(AI3:AR3,"&lt;0")*($AC$2/(1-$AC$2))</f>
        <v>0.16303444568922637</v>
      </c>
      <c r="AD3">
        <f>SUM(B3:AB3,AI3:AT3)-AC3</f>
        <v>7.5966954215571771</v>
      </c>
      <c r="AE3">
        <f>'IDT-1'!D3</f>
        <v>0</v>
      </c>
      <c r="AF3" s="24"/>
      <c r="AG3">
        <f>SUM(AD3:AF3)</f>
        <v>7.5966954215571771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-5.8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5.8397298672464037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7.72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0.1647286772342042</v>
      </c>
      <c r="AD4">
        <f t="shared" ref="AD4:AD67" si="1">SUM(B4:AB4,AI4:AT4)-AC4</f>
        <v>7.3950011900121995</v>
      </c>
      <c r="AE4">
        <f>'IDT-1'!D4</f>
        <v>0</v>
      </c>
      <c r="AF4" s="24"/>
      <c r="AG4">
        <f t="shared" ref="AG4:AG67" si="2">SUM(AD4:AF4)</f>
        <v>7.3950011900121995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-6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5.8397298672464037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7.72</v>
      </c>
      <c r="AB5" s="75">
        <f>-STOA!R5</f>
        <v>0</v>
      </c>
      <c r="AC5">
        <f t="shared" si="0"/>
        <v>0.1647286772342042</v>
      </c>
      <c r="AD5">
        <f t="shared" si="1"/>
        <v>7.3950011900121995</v>
      </c>
      <c r="AE5">
        <f>'IDT-1'!D5</f>
        <v>0</v>
      </c>
      <c r="AF5" s="24"/>
      <c r="AG5">
        <f t="shared" si="2"/>
        <v>7.3950011900121995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-6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5.8397298672464037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7.72</v>
      </c>
      <c r="AB6" s="75">
        <f>-STOA!R6</f>
        <v>0</v>
      </c>
      <c r="AC6">
        <f t="shared" si="0"/>
        <v>0.166422908779182</v>
      </c>
      <c r="AD6">
        <f t="shared" si="1"/>
        <v>7.1933069584672209</v>
      </c>
      <c r="AE6">
        <f>'IDT-1'!D6</f>
        <v>0</v>
      </c>
      <c r="AF6" s="24"/>
      <c r="AG6">
        <f t="shared" si="2"/>
        <v>7.1933069584672209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-6.2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5.8397298672464037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7.72</v>
      </c>
      <c r="AB7" s="75">
        <f>-STOA!R7</f>
        <v>0</v>
      </c>
      <c r="AC7">
        <f t="shared" si="0"/>
        <v>0.16727002455167089</v>
      </c>
      <c r="AD7">
        <f t="shared" si="1"/>
        <v>7.0924598426947325</v>
      </c>
      <c r="AE7">
        <f>'IDT-1'!D7</f>
        <v>0</v>
      </c>
      <c r="AF7" s="24"/>
      <c r="AG7">
        <f t="shared" si="2"/>
        <v>7.0924598426947325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-6.3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5.8397298672464037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7.72</v>
      </c>
      <c r="AB8" s="75">
        <f>-STOA!R8</f>
        <v>0</v>
      </c>
      <c r="AC8">
        <f t="shared" si="0"/>
        <v>0.16811714032415981</v>
      </c>
      <c r="AD8">
        <f t="shared" si="1"/>
        <v>6.9916127269222432</v>
      </c>
      <c r="AE8">
        <f>'IDT-1'!D8</f>
        <v>0</v>
      </c>
      <c r="AF8" s="24"/>
      <c r="AG8">
        <f t="shared" si="2"/>
        <v>6.9916127269222432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-6.4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5.8397298672464037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7.72</v>
      </c>
      <c r="AB9" s="75">
        <f>-STOA!R9</f>
        <v>0</v>
      </c>
      <c r="AC9">
        <f t="shared" si="0"/>
        <v>0.16896425609664872</v>
      </c>
      <c r="AD9">
        <f t="shared" si="1"/>
        <v>6.8907656111497548</v>
      </c>
      <c r="AE9">
        <f>'IDT-1'!D9</f>
        <v>0</v>
      </c>
      <c r="AF9" s="24"/>
      <c r="AG9">
        <f t="shared" si="2"/>
        <v>6.8907656111497548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-6.5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5.8397298672464037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7.72</v>
      </c>
      <c r="AB10" s="75">
        <f>-STOA!R10</f>
        <v>0</v>
      </c>
      <c r="AC10">
        <f t="shared" si="0"/>
        <v>0.16981137186913761</v>
      </c>
      <c r="AD10">
        <f t="shared" si="1"/>
        <v>6.7899184953772664</v>
      </c>
      <c r="AE10">
        <f>'IDT-1'!D10</f>
        <v>0</v>
      </c>
      <c r="AF10" s="24"/>
      <c r="AG10">
        <f t="shared" si="2"/>
        <v>6.7899184953772664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-6.6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7.72</v>
      </c>
      <c r="AB11" s="75">
        <f>-STOA!R11</f>
        <v>0</v>
      </c>
      <c r="AC11">
        <f t="shared" si="0"/>
        <v>0.16981137186913761</v>
      </c>
      <c r="AD11">
        <f t="shared" si="1"/>
        <v>6.7899184953772664</v>
      </c>
      <c r="AE11">
        <f>'IDT-1'!D11</f>
        <v>0</v>
      </c>
      <c r="AF11" s="24"/>
      <c r="AG11">
        <f t="shared" si="2"/>
        <v>6.7899184953772664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-6.6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7.72</v>
      </c>
      <c r="AB12" s="75">
        <f>-STOA!R12</f>
        <v>0</v>
      </c>
      <c r="AC12">
        <f t="shared" si="0"/>
        <v>0.16981137186913761</v>
      </c>
      <c r="AD12">
        <f t="shared" si="1"/>
        <v>6.7899184953772664</v>
      </c>
      <c r="AE12">
        <f>'IDT-1'!D12</f>
        <v>0</v>
      </c>
      <c r="AF12" s="24"/>
      <c r="AG12">
        <f t="shared" si="2"/>
        <v>6.7899184953772664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-6.6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7.72</v>
      </c>
      <c r="AB13" s="75">
        <f>-STOA!R13</f>
        <v>0</v>
      </c>
      <c r="AC13">
        <f t="shared" si="0"/>
        <v>0.16981137186913761</v>
      </c>
      <c r="AD13">
        <f t="shared" si="1"/>
        <v>6.7899184953772664</v>
      </c>
      <c r="AE13">
        <f>'IDT-1'!D13</f>
        <v>0</v>
      </c>
      <c r="AF13" s="24"/>
      <c r="AG13">
        <f t="shared" si="2"/>
        <v>6.7899184953772664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-6.6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7.72</v>
      </c>
      <c r="AB14" s="75">
        <f>-STOA!R14</f>
        <v>0</v>
      </c>
      <c r="AC14">
        <f t="shared" si="0"/>
        <v>0.16981137186913761</v>
      </c>
      <c r="AD14">
        <f t="shared" si="1"/>
        <v>6.7899184953772664</v>
      </c>
      <c r="AE14">
        <f>'IDT-1'!D14</f>
        <v>0</v>
      </c>
      <c r="AF14" s="24"/>
      <c r="AG14">
        <f t="shared" si="2"/>
        <v>6.7899184953772664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-6.6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7.72</v>
      </c>
      <c r="AB15" s="75">
        <f>-STOA!R15</f>
        <v>0</v>
      </c>
      <c r="AC15">
        <f t="shared" si="0"/>
        <v>0.16981137186913761</v>
      </c>
      <c r="AD15">
        <f t="shared" si="1"/>
        <v>6.7899184953772664</v>
      </c>
      <c r="AE15">
        <f>'IDT-1'!D15</f>
        <v>0</v>
      </c>
      <c r="AF15" s="24"/>
      <c r="AG15">
        <f t="shared" si="2"/>
        <v>6.7899184953772664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-6.6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7.72</v>
      </c>
      <c r="AB16" s="75">
        <f>-STOA!R16</f>
        <v>0</v>
      </c>
      <c r="AC16">
        <f t="shared" si="0"/>
        <v>0.16981137186913761</v>
      </c>
      <c r="AD16">
        <f t="shared" si="1"/>
        <v>6.7899184953772664</v>
      </c>
      <c r="AE16">
        <f>'IDT-1'!D16</f>
        <v>0</v>
      </c>
      <c r="AF16" s="24"/>
      <c r="AG16">
        <f t="shared" si="2"/>
        <v>6.7899184953772664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-6.6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7.72</v>
      </c>
      <c r="AB17" s="75">
        <f>-STOA!R17</f>
        <v>0</v>
      </c>
      <c r="AC17">
        <f t="shared" si="0"/>
        <v>0.16981137186913761</v>
      </c>
      <c r="AD17">
        <f t="shared" si="1"/>
        <v>6.7899184953772664</v>
      </c>
      <c r="AE17">
        <f>'IDT-1'!D17</f>
        <v>0</v>
      </c>
      <c r="AF17" s="24"/>
      <c r="AG17">
        <f t="shared" si="2"/>
        <v>6.7899184953772664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-6.6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7.72</v>
      </c>
      <c r="AB18" s="75">
        <f>-STOA!R18</f>
        <v>0</v>
      </c>
      <c r="AC18">
        <f t="shared" si="0"/>
        <v>0.16981137186913761</v>
      </c>
      <c r="AD18">
        <f t="shared" si="1"/>
        <v>6.7899184953772664</v>
      </c>
      <c r="AE18">
        <f>'IDT-1'!D18</f>
        <v>0</v>
      </c>
      <c r="AF18" s="24"/>
      <c r="AG18">
        <f t="shared" si="2"/>
        <v>6.7899184953772664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-6.6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7.72</v>
      </c>
      <c r="AB19" s="75">
        <f>-STOA!R19</f>
        <v>0</v>
      </c>
      <c r="AC19">
        <f t="shared" si="0"/>
        <v>0.1647286772342042</v>
      </c>
      <c r="AD19">
        <f t="shared" si="1"/>
        <v>7.3950011900121995</v>
      </c>
      <c r="AE19">
        <f>'IDT-1'!D19</f>
        <v>0</v>
      </c>
      <c r="AF19" s="24"/>
      <c r="AG19">
        <f t="shared" si="2"/>
        <v>7.3950011900121995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-6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7.72</v>
      </c>
      <c r="AB20" s="75">
        <f>-STOA!R20</f>
        <v>0</v>
      </c>
      <c r="AC20">
        <f t="shared" si="0"/>
        <v>0.15710463528180402</v>
      </c>
      <c r="AD20">
        <f t="shared" si="1"/>
        <v>8.3026252319645995</v>
      </c>
      <c r="AE20">
        <f>'IDT-1'!D20</f>
        <v>0</v>
      </c>
      <c r="AF20" s="24"/>
      <c r="AG20">
        <f t="shared" si="2"/>
        <v>8.3026252319645995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-5.0999999999999996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7.72</v>
      </c>
      <c r="AB21" s="75">
        <f>-STOA!R21</f>
        <v>0</v>
      </c>
      <c r="AC21">
        <f t="shared" si="0"/>
        <v>0.14778636178442606</v>
      </c>
      <c r="AD21">
        <f t="shared" si="1"/>
        <v>9.4119435054619771</v>
      </c>
      <c r="AE21">
        <f>'IDT-1'!D21</f>
        <v>0</v>
      </c>
      <c r="AF21" s="24"/>
      <c r="AG21">
        <f t="shared" si="2"/>
        <v>9.4119435054619771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-4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7.72</v>
      </c>
      <c r="AB22" s="75">
        <f>-STOA!R22</f>
        <v>0</v>
      </c>
      <c r="AC22">
        <f t="shared" si="0"/>
        <v>0.13931520405953698</v>
      </c>
      <c r="AD22">
        <f t="shared" si="1"/>
        <v>10.420414663186866</v>
      </c>
      <c r="AE22">
        <f>'IDT-1'!D22</f>
        <v>0</v>
      </c>
      <c r="AF22" s="24"/>
      <c r="AG22">
        <f t="shared" si="2"/>
        <v>10.420414663186866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-3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7.72</v>
      </c>
      <c r="AB23" s="75">
        <f>-STOA!R23</f>
        <v>0</v>
      </c>
      <c r="AC23">
        <f t="shared" si="0"/>
        <v>0.12237288860975885</v>
      </c>
      <c r="AD23">
        <f t="shared" si="1"/>
        <v>12.437356978636645</v>
      </c>
      <c r="AE23">
        <f>'IDT-1'!D23</f>
        <v>0</v>
      </c>
      <c r="AF23" s="24"/>
      <c r="AG23">
        <f t="shared" si="2"/>
        <v>12.437356978636645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-1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7.72</v>
      </c>
      <c r="AB24" s="75">
        <f>-STOA!R24</f>
        <v>0</v>
      </c>
      <c r="AC24">
        <f t="shared" si="0"/>
        <v>0.12237288860975885</v>
      </c>
      <c r="AD24">
        <f t="shared" si="1"/>
        <v>12.437356978636645</v>
      </c>
      <c r="AE24">
        <f>'IDT-1'!D24</f>
        <v>0</v>
      </c>
      <c r="AF24" s="24"/>
      <c r="AG24">
        <f t="shared" si="2"/>
        <v>12.437356978636645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-1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7.72</v>
      </c>
      <c r="AB25" s="75">
        <f>-STOA!R25</f>
        <v>0</v>
      </c>
      <c r="AC25">
        <f t="shared" si="0"/>
        <v>0.13011373088486977</v>
      </c>
      <c r="AD25">
        <f t="shared" si="1"/>
        <v>15.359616136361533</v>
      </c>
      <c r="AE25">
        <f>'IDT-1'!D25</f>
        <v>0</v>
      </c>
      <c r="AF25" s="24"/>
      <c r="AG25">
        <f t="shared" si="2"/>
        <v>15.359616136361533</v>
      </c>
      <c r="AI25" s="34">
        <f>PXIL!L25</f>
        <v>0</v>
      </c>
      <c r="AJ25" s="34">
        <f>PXIL!R25</f>
        <v>0</v>
      </c>
      <c r="AK25" s="34">
        <f>RTM_IEX!L25</f>
        <v>1.93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7.72</v>
      </c>
      <c r="AB26" s="75">
        <f>-STOA!R26</f>
        <v>0</v>
      </c>
      <c r="AC26">
        <f t="shared" si="0"/>
        <v>0.15438973088486979</v>
      </c>
      <c r="AD26">
        <f t="shared" si="1"/>
        <v>18.225340136361535</v>
      </c>
      <c r="AE26">
        <f>'IDT-1'!D26</f>
        <v>0</v>
      </c>
      <c r="AF26" s="24"/>
      <c r="AG26">
        <f t="shared" si="2"/>
        <v>18.225340136361535</v>
      </c>
      <c r="AI26" s="34">
        <f>PXIL!L26</f>
        <v>0</v>
      </c>
      <c r="AJ26" s="34">
        <f>PXIL!R26</f>
        <v>0</v>
      </c>
      <c r="AK26" s="34">
        <f>RTM_IEX!L26</f>
        <v>4.82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7.72</v>
      </c>
      <c r="AB27" s="75">
        <f>-STOA!R27</f>
        <v>0</v>
      </c>
      <c r="AC27">
        <f t="shared" si="0"/>
        <v>0.18118799999999996</v>
      </c>
      <c r="AD27">
        <f t="shared" si="1"/>
        <v>21.388812000000001</v>
      </c>
      <c r="AE27">
        <f>'IDT-1'!D27</f>
        <v>0</v>
      </c>
      <c r="AF27" s="24"/>
      <c r="AG27">
        <f t="shared" si="2"/>
        <v>21.388812000000001</v>
      </c>
      <c r="AI27" s="34">
        <f>PXIL!L27</f>
        <v>0</v>
      </c>
      <c r="AJ27" s="34">
        <f>PXIL!R27</f>
        <v>0</v>
      </c>
      <c r="AK27" s="34">
        <f>RTM_IEX!L27</f>
        <v>8.01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7.72</v>
      </c>
      <c r="AB28" s="75">
        <f>-STOA!R28</f>
        <v>0</v>
      </c>
      <c r="AC28">
        <f t="shared" si="0"/>
        <v>0.19496399999999997</v>
      </c>
      <c r="AD28">
        <f t="shared" si="1"/>
        <v>23.015036000000002</v>
      </c>
      <c r="AE28">
        <f>'IDT-1'!D28</f>
        <v>0</v>
      </c>
      <c r="AF28" s="24"/>
      <c r="AG28">
        <f t="shared" si="2"/>
        <v>23.015036000000002</v>
      </c>
      <c r="AI28" s="34">
        <f>PXIL!L28</f>
        <v>0</v>
      </c>
      <c r="AJ28" s="34">
        <f>PXIL!R28</f>
        <v>0</v>
      </c>
      <c r="AK28" s="34">
        <f>RTM_IEX!L28</f>
        <v>9.65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5.8397454783177167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7.72</v>
      </c>
      <c r="AB29" s="75">
        <f>-STOA!R29</f>
        <v>0</v>
      </c>
      <c r="AC29">
        <f t="shared" si="0"/>
        <v>0.21117386201786881</v>
      </c>
      <c r="AD29">
        <f t="shared" si="1"/>
        <v>24.928571616299845</v>
      </c>
      <c r="AE29">
        <f>'IDT-1'!D29</f>
        <v>0</v>
      </c>
      <c r="AF29" s="24"/>
      <c r="AG29">
        <f t="shared" si="2"/>
        <v>24.928571616299845</v>
      </c>
      <c r="AI29" s="34">
        <f>PXIL!L29</f>
        <v>0</v>
      </c>
      <c r="AJ29" s="34">
        <f>PXIL!R29</f>
        <v>0</v>
      </c>
      <c r="AK29" s="34">
        <f>RTM_IEX!L29</f>
        <v>11.58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5.8397454783177167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7.72</v>
      </c>
      <c r="AB30" s="75">
        <f>-STOA!R30</f>
        <v>0</v>
      </c>
      <c r="AC30">
        <f t="shared" si="0"/>
        <v>0.2168018620178688</v>
      </c>
      <c r="AD30">
        <f t="shared" si="1"/>
        <v>25.592943616299848</v>
      </c>
      <c r="AE30">
        <f>'IDT-1'!D30</f>
        <v>0</v>
      </c>
      <c r="AF30" s="24"/>
      <c r="AG30">
        <f t="shared" si="2"/>
        <v>25.592943616299848</v>
      </c>
      <c r="AI30" s="34">
        <f>PXIL!L30</f>
        <v>0</v>
      </c>
      <c r="AJ30" s="34">
        <f>PXIL!R30</f>
        <v>0</v>
      </c>
      <c r="AK30" s="34">
        <f>RTM_IEX!L30</f>
        <v>12.25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5.8397454783177167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7.8999999999999995</v>
      </c>
      <c r="AB31" s="75">
        <f>-STOA!R31</f>
        <v>0</v>
      </c>
      <c r="AC31">
        <f t="shared" si="0"/>
        <v>0.22074986201786878</v>
      </c>
      <c r="AD31">
        <f t="shared" si="1"/>
        <v>26.058995616299846</v>
      </c>
      <c r="AE31">
        <f>'IDT-1'!D31</f>
        <v>0</v>
      </c>
      <c r="AF31" s="24"/>
      <c r="AG31">
        <f t="shared" si="2"/>
        <v>26.058995616299846</v>
      </c>
      <c r="AI31" s="34">
        <f>PXIL!L31</f>
        <v>0</v>
      </c>
      <c r="AJ31" s="34">
        <f>PXIL!R31</f>
        <v>0</v>
      </c>
      <c r="AK31" s="34">
        <f>RTM_IEX!L31</f>
        <v>12.54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5.8397454783177167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8.2099999999999991</v>
      </c>
      <c r="AB32" s="75">
        <f>-STOA!R32</f>
        <v>0</v>
      </c>
      <c r="AC32">
        <f t="shared" si="0"/>
        <v>0.22738586201786881</v>
      </c>
      <c r="AD32">
        <f t="shared" si="1"/>
        <v>26.842359616299845</v>
      </c>
      <c r="AE32">
        <f>'IDT-1'!D32</f>
        <v>0</v>
      </c>
      <c r="AF32" s="24"/>
      <c r="AG32">
        <f t="shared" si="2"/>
        <v>26.842359616299845</v>
      </c>
      <c r="AI32" s="34">
        <f>PXIL!L32</f>
        <v>0</v>
      </c>
      <c r="AJ32" s="34">
        <f>PXIL!R32</f>
        <v>0</v>
      </c>
      <c r="AK32" s="34">
        <f>RTM_IEX!L32</f>
        <v>13.02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5.8397454783177167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8.5399999999999991</v>
      </c>
      <c r="AB33" s="75">
        <f>-STOA!R33</f>
        <v>0</v>
      </c>
      <c r="AC33">
        <f t="shared" si="0"/>
        <v>0.22940186201786877</v>
      </c>
      <c r="AD33">
        <f t="shared" si="1"/>
        <v>27.080343616299846</v>
      </c>
      <c r="AE33">
        <f>'IDT-1'!D33</f>
        <v>0</v>
      </c>
      <c r="AF33" s="24"/>
      <c r="AG33">
        <f t="shared" si="2"/>
        <v>27.080343616299846</v>
      </c>
      <c r="AI33" s="34">
        <f>PXIL!L33</f>
        <v>0</v>
      </c>
      <c r="AJ33" s="34">
        <f>PXIL!R33</f>
        <v>0</v>
      </c>
      <c r="AK33" s="34">
        <f>RTM_IEX!L33</f>
        <v>12.93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5.8397454783177167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8.91</v>
      </c>
      <c r="AB34" s="75">
        <f>-STOA!R34</f>
        <v>0</v>
      </c>
      <c r="AC34">
        <f t="shared" si="0"/>
        <v>0.22520186201786879</v>
      </c>
      <c r="AD34">
        <f t="shared" si="1"/>
        <v>26.584543616299847</v>
      </c>
      <c r="AE34">
        <f>'IDT-1'!D34</f>
        <v>0</v>
      </c>
      <c r="AF34" s="24"/>
      <c r="AG34">
        <f t="shared" si="2"/>
        <v>26.584543616299847</v>
      </c>
      <c r="AI34" s="34">
        <f>PXIL!L34</f>
        <v>0</v>
      </c>
      <c r="AJ34" s="34">
        <f>PXIL!R34</f>
        <v>0</v>
      </c>
      <c r="AK34" s="34">
        <f>RTM_IEX!L34</f>
        <v>12.06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5.8397498393660312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9.48</v>
      </c>
      <c r="AB35" s="75">
        <f>-STOA!R35</f>
        <v>0</v>
      </c>
      <c r="AC35">
        <f t="shared" si="0"/>
        <v>0.21537389865067469</v>
      </c>
      <c r="AD35">
        <f t="shared" si="1"/>
        <v>25.424375940715358</v>
      </c>
      <c r="AE35">
        <f>'IDT-1'!D35</f>
        <v>0</v>
      </c>
      <c r="AF35" s="24"/>
      <c r="AG35">
        <f t="shared" si="2"/>
        <v>25.424375940715358</v>
      </c>
      <c r="AI35" s="34">
        <f>PXIL!L35</f>
        <v>0</v>
      </c>
      <c r="AJ35" s="34">
        <f>PXIL!R35</f>
        <v>0</v>
      </c>
      <c r="AK35" s="34">
        <f>RTM_IEX!L35</f>
        <v>10.32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5.8397498393660312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10.059999999999999</v>
      </c>
      <c r="AB36" s="75">
        <f>-STOA!R36</f>
        <v>0</v>
      </c>
      <c r="AC36">
        <f t="shared" si="0"/>
        <v>0.20487389865067465</v>
      </c>
      <c r="AD36">
        <f t="shared" si="1"/>
        <v>24.184875940715358</v>
      </c>
      <c r="AE36">
        <f>'IDT-1'!D36</f>
        <v>0</v>
      </c>
      <c r="AF36" s="24"/>
      <c r="AG36">
        <f t="shared" si="2"/>
        <v>24.184875940715358</v>
      </c>
      <c r="AI36" s="34">
        <f>PXIL!L36</f>
        <v>0</v>
      </c>
      <c r="AJ36" s="34">
        <f>PXIL!R36</f>
        <v>0</v>
      </c>
      <c r="AK36" s="34">
        <f>RTM_IEX!L36</f>
        <v>8.49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5.8397498393660312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10.65</v>
      </c>
      <c r="AB37" s="75">
        <f>-STOA!R37</f>
        <v>0</v>
      </c>
      <c r="AC37">
        <f t="shared" si="0"/>
        <v>0.19521389865067465</v>
      </c>
      <c r="AD37">
        <f t="shared" si="1"/>
        <v>23.044535940715356</v>
      </c>
      <c r="AE37">
        <f>'IDT-1'!D37</f>
        <v>0</v>
      </c>
      <c r="AF37" s="24"/>
      <c r="AG37">
        <f t="shared" si="2"/>
        <v>23.044535940715356</v>
      </c>
      <c r="AI37" s="34">
        <f>PXIL!L37</f>
        <v>0</v>
      </c>
      <c r="AJ37" s="34">
        <f>PXIL!R37</f>
        <v>0</v>
      </c>
      <c r="AK37" s="34">
        <f>RTM_IEX!L37</f>
        <v>6.75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5.8397498393660312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11.24</v>
      </c>
      <c r="AB38" s="75">
        <f>-STOA!R38</f>
        <v>0</v>
      </c>
      <c r="AC38">
        <f t="shared" si="0"/>
        <v>0.18807389865067464</v>
      </c>
      <c r="AD38">
        <f t="shared" si="1"/>
        <v>22.201675940715354</v>
      </c>
      <c r="AE38">
        <f>'IDT-1'!D38</f>
        <v>0</v>
      </c>
      <c r="AF38" s="24"/>
      <c r="AG38">
        <f t="shared" si="2"/>
        <v>22.201675940715354</v>
      </c>
      <c r="AI38" s="34">
        <f>PXIL!L38</f>
        <v>0</v>
      </c>
      <c r="AJ38" s="34">
        <f>PXIL!R38</f>
        <v>0</v>
      </c>
      <c r="AK38" s="34">
        <f>RTM_IEX!L38</f>
        <v>5.31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5.8397388893856732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11.8</v>
      </c>
      <c r="AB39" s="75">
        <f>-STOA!R39</f>
        <v>0</v>
      </c>
      <c r="AC39">
        <f t="shared" si="0"/>
        <v>0.18059780667083963</v>
      </c>
      <c r="AD39">
        <f t="shared" si="1"/>
        <v>21.319141082714836</v>
      </c>
      <c r="AE39">
        <f>'IDT-1'!D39</f>
        <v>0</v>
      </c>
      <c r="AF39" s="24"/>
      <c r="AG39">
        <f t="shared" si="2"/>
        <v>21.319141082714836</v>
      </c>
      <c r="AI39" s="34">
        <f>PXIL!L39</f>
        <v>0</v>
      </c>
      <c r="AJ39" s="34">
        <f>PXIL!R39</f>
        <v>0</v>
      </c>
      <c r="AK39" s="34">
        <f>RTM_IEX!L39</f>
        <v>3.86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5.8397388893856732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12.34</v>
      </c>
      <c r="AB40" s="75">
        <f>-STOA!R40</f>
        <v>0</v>
      </c>
      <c r="AC40">
        <f t="shared" si="0"/>
        <v>0.17698580667083966</v>
      </c>
      <c r="AD40">
        <f t="shared" si="1"/>
        <v>20.892753082714837</v>
      </c>
      <c r="AE40">
        <f>'IDT-1'!D40</f>
        <v>0</v>
      </c>
      <c r="AF40" s="24"/>
      <c r="AG40">
        <f t="shared" si="2"/>
        <v>20.892753082714837</v>
      </c>
      <c r="AI40" s="34">
        <f>PXIL!L40</f>
        <v>0</v>
      </c>
      <c r="AJ40" s="34">
        <f>PXIL!R40</f>
        <v>0</v>
      </c>
      <c r="AK40" s="34">
        <f>RTM_IEX!L40</f>
        <v>2.89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5.8397388893856732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12.879999999999999</v>
      </c>
      <c r="AB41" s="75">
        <f>-STOA!R41</f>
        <v>0</v>
      </c>
      <c r="AC41">
        <f t="shared" si="0"/>
        <v>0.17832980667083964</v>
      </c>
      <c r="AD41">
        <f t="shared" si="1"/>
        <v>21.051409082714834</v>
      </c>
      <c r="AE41">
        <f>'IDT-1'!D41</f>
        <v>0</v>
      </c>
      <c r="AF41" s="24"/>
      <c r="AG41">
        <f t="shared" si="2"/>
        <v>21.051409082714834</v>
      </c>
      <c r="AI41" s="34">
        <f>PXIL!L41</f>
        <v>0</v>
      </c>
      <c r="AJ41" s="34">
        <f>PXIL!R41</f>
        <v>0</v>
      </c>
      <c r="AK41" s="34">
        <f>RTM_IEX!L41</f>
        <v>2.5099999999999998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5.8397388893856732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13.36</v>
      </c>
      <c r="AB42" s="75">
        <f>-STOA!R42</f>
        <v>0</v>
      </c>
      <c r="AC42">
        <f t="shared" si="0"/>
        <v>0.17589380667083962</v>
      </c>
      <c r="AD42">
        <f t="shared" si="1"/>
        <v>20.76384508271483</v>
      </c>
      <c r="AE42">
        <f>'IDT-1'!D42</f>
        <v>0</v>
      </c>
      <c r="AF42" s="24"/>
      <c r="AG42">
        <f t="shared" si="2"/>
        <v>20.76384508271483</v>
      </c>
      <c r="AI42" s="34">
        <f>PXIL!L42</f>
        <v>0</v>
      </c>
      <c r="AJ42" s="34">
        <f>PXIL!R42</f>
        <v>0</v>
      </c>
      <c r="AK42" s="34">
        <f>RTM_IEX!L42</f>
        <v>1.74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5.8397388893856732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13.76</v>
      </c>
      <c r="AB43" s="75">
        <f>-STOA!R43</f>
        <v>0</v>
      </c>
      <c r="AC43">
        <f t="shared" si="0"/>
        <v>0.17034980667083963</v>
      </c>
      <c r="AD43">
        <f t="shared" si="1"/>
        <v>20.109389082714834</v>
      </c>
      <c r="AE43">
        <f>'IDT-1'!D43</f>
        <v>0</v>
      </c>
      <c r="AF43" s="24"/>
      <c r="AG43">
        <f t="shared" si="2"/>
        <v>20.109389082714834</v>
      </c>
      <c r="AI43" s="34">
        <f>PXIL!L43</f>
        <v>0</v>
      </c>
      <c r="AJ43" s="34">
        <f>PXIL!R43</f>
        <v>0</v>
      </c>
      <c r="AK43" s="34">
        <f>RTM_IEX!L43</f>
        <v>0.68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5.8397388893856732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14.149999999999999</v>
      </c>
      <c r="AB44" s="75">
        <f>-STOA!R44</f>
        <v>0</v>
      </c>
      <c r="AC44">
        <f t="shared" si="0"/>
        <v>0.1679138066708396</v>
      </c>
      <c r="AD44">
        <f t="shared" si="1"/>
        <v>19.821825082714831</v>
      </c>
      <c r="AE44">
        <f>'IDT-1'!D44</f>
        <v>0</v>
      </c>
      <c r="AF44" s="24"/>
      <c r="AG44">
        <f t="shared" si="2"/>
        <v>19.821825082714831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5.8397388893856732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14.54</v>
      </c>
      <c r="AB45" s="75">
        <f>-STOA!R45</f>
        <v>0</v>
      </c>
      <c r="AC45">
        <f t="shared" si="0"/>
        <v>0.17966096439572871</v>
      </c>
      <c r="AD45">
        <f t="shared" si="1"/>
        <v>19.200077924989941</v>
      </c>
      <c r="AE45">
        <f>'IDT-1'!D45</f>
        <v>0</v>
      </c>
      <c r="AF45" s="24"/>
      <c r="AG45">
        <f t="shared" si="2"/>
        <v>19.200077924989941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-1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5.8397388893856732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14.89</v>
      </c>
      <c r="AB46" s="75">
        <f>-STOA!R46</f>
        <v>0</v>
      </c>
      <c r="AC46">
        <f t="shared" si="0"/>
        <v>0.19276635366559558</v>
      </c>
      <c r="AD46">
        <f t="shared" si="1"/>
        <v>18.336972535720076</v>
      </c>
      <c r="AE46">
        <f>'IDT-1'!D46</f>
        <v>0</v>
      </c>
      <c r="AF46" s="24"/>
      <c r="AG46">
        <f t="shared" si="2"/>
        <v>18.336972535720076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-2.2000000000000002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5.8397165186156013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15.2</v>
      </c>
      <c r="AB47" s="75">
        <f>-STOA!R47</f>
        <v>0</v>
      </c>
      <c r="AC47">
        <f t="shared" si="0"/>
        <v>0.20638267079348277</v>
      </c>
      <c r="AD47">
        <f t="shared" si="1"/>
        <v>17.333333847822114</v>
      </c>
      <c r="AE47">
        <f>'IDT-1'!D47</f>
        <v>0</v>
      </c>
      <c r="AF47" s="24"/>
      <c r="AG47">
        <f t="shared" si="2"/>
        <v>17.333333847822114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-3.5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5.8397165186156013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15.45</v>
      </c>
      <c r="AB48" s="75">
        <f>-STOA!R48</f>
        <v>0</v>
      </c>
      <c r="AC48">
        <f t="shared" si="0"/>
        <v>0.2135653654284162</v>
      </c>
      <c r="AD48">
        <f t="shared" si="1"/>
        <v>16.976151153187182</v>
      </c>
      <c r="AE48">
        <f>'IDT-1'!D48</f>
        <v>0</v>
      </c>
      <c r="AF48" s="24"/>
      <c r="AG48">
        <f t="shared" si="2"/>
        <v>16.976151153187182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-4.0999999999999996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5.8397165186156013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15.629999999999999</v>
      </c>
      <c r="AB49" s="75">
        <f>-STOA!R49</f>
        <v>0</v>
      </c>
      <c r="AC49">
        <f t="shared" si="0"/>
        <v>0.22354852315330526</v>
      </c>
      <c r="AD49">
        <f t="shared" si="1"/>
        <v>16.146167995462292</v>
      </c>
      <c r="AE49">
        <f>'IDT-1'!D49</f>
        <v>0</v>
      </c>
      <c r="AF49" s="24"/>
      <c r="AG49">
        <f t="shared" si="2"/>
        <v>16.146167995462292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-5.0999999999999996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5.8397165186156013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15.629999999999999</v>
      </c>
      <c r="AB50" s="75">
        <f>-STOA!R50</f>
        <v>0</v>
      </c>
      <c r="AC50">
        <f t="shared" si="0"/>
        <v>0.23540814396814994</v>
      </c>
      <c r="AD50">
        <f t="shared" si="1"/>
        <v>14.734308374647448</v>
      </c>
      <c r="AE50">
        <f>'IDT-1'!D50</f>
        <v>0</v>
      </c>
      <c r="AF50" s="24"/>
      <c r="AG50">
        <f t="shared" si="2"/>
        <v>14.734308374647448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-6.5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5.8397165186156013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15.86</v>
      </c>
      <c r="AB51" s="75">
        <f>-STOA!R51</f>
        <v>0</v>
      </c>
      <c r="AC51">
        <f t="shared" si="0"/>
        <v>0.24326995437557233</v>
      </c>
      <c r="AD51">
        <f t="shared" si="1"/>
        <v>14.256446564240031</v>
      </c>
      <c r="AE51">
        <f>'IDT-1'!D51</f>
        <v>0</v>
      </c>
      <c r="AF51" s="24"/>
      <c r="AG51">
        <f t="shared" si="2"/>
        <v>14.256446564240031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-7.2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5.8397165186156013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15.850000000000001</v>
      </c>
      <c r="AB52" s="75">
        <f>-STOA!R52</f>
        <v>0</v>
      </c>
      <c r="AC52">
        <f t="shared" si="0"/>
        <v>0.24742153323801691</v>
      </c>
      <c r="AD52">
        <f t="shared" si="1"/>
        <v>13.742294985377589</v>
      </c>
      <c r="AE52">
        <f>'IDT-1'!D52</f>
        <v>0</v>
      </c>
      <c r="AF52" s="24"/>
      <c r="AG52">
        <f t="shared" si="2"/>
        <v>13.742294985377589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-7.7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16.059999999999999</v>
      </c>
      <c r="AB53" s="75">
        <f>-STOA!R53</f>
        <v>0</v>
      </c>
      <c r="AC53">
        <f t="shared" si="0"/>
        <v>0.25596484066155706</v>
      </c>
      <c r="AD53">
        <f t="shared" si="1"/>
        <v>13.144035159338442</v>
      </c>
      <c r="AE53">
        <f>'IDT-1'!D53</f>
        <v>0</v>
      </c>
      <c r="AF53" s="24"/>
      <c r="AG53">
        <f t="shared" si="2"/>
        <v>13.144035159338442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-8.5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16.02</v>
      </c>
      <c r="AB54" s="75">
        <f>-STOA!R54</f>
        <v>0</v>
      </c>
      <c r="AC54">
        <f t="shared" si="0"/>
        <v>0.2581701879790238</v>
      </c>
      <c r="AD54">
        <f t="shared" si="1"/>
        <v>12.801829812020975</v>
      </c>
      <c r="AE54">
        <f>'IDT-1'!D54</f>
        <v>0</v>
      </c>
      <c r="AF54" s="24"/>
      <c r="AG54">
        <f t="shared" si="2"/>
        <v>12.801829812020975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-8.8000000000000007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15.98</v>
      </c>
      <c r="AB55" s="75">
        <f>-STOA!R55</f>
        <v>0</v>
      </c>
      <c r="AC55">
        <f t="shared" si="0"/>
        <v>0.2637639983864461</v>
      </c>
      <c r="AD55">
        <f t="shared" si="1"/>
        <v>12.056236001613554</v>
      </c>
      <c r="AE55">
        <f>'IDT-1'!D55</f>
        <v>0</v>
      </c>
      <c r="AF55" s="24"/>
      <c r="AG55">
        <f t="shared" si="2"/>
        <v>12.056236001613554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-9.5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15.77</v>
      </c>
      <c r="AB56" s="75">
        <f>-STOA!R56</f>
        <v>0</v>
      </c>
      <c r="AC56">
        <f t="shared" si="0"/>
        <v>0.26623557724889069</v>
      </c>
      <c r="AD56">
        <f t="shared" si="1"/>
        <v>11.343764422751109</v>
      </c>
      <c r="AE56">
        <f>'IDT-1'!D56</f>
        <v>0</v>
      </c>
      <c r="AF56" s="24"/>
      <c r="AG56">
        <f t="shared" si="2"/>
        <v>11.343764422751109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-10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15.57</v>
      </c>
      <c r="AB57" s="75">
        <f>-STOA!R57</f>
        <v>0</v>
      </c>
      <c r="AC57">
        <f t="shared" si="0"/>
        <v>0.27048538765631303</v>
      </c>
      <c r="AD57">
        <f t="shared" si="1"/>
        <v>10.439514612343688</v>
      </c>
      <c r="AE57">
        <f>'IDT-1'!D57</f>
        <v>0</v>
      </c>
      <c r="AF57" s="24"/>
      <c r="AG57">
        <f t="shared" si="2"/>
        <v>10.439514612343688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-10.7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15.489999999999998</v>
      </c>
      <c r="AB58" s="75">
        <f>-STOA!R58</f>
        <v>0</v>
      </c>
      <c r="AC58">
        <f t="shared" si="0"/>
        <v>0.27235473497377971</v>
      </c>
      <c r="AD58">
        <f t="shared" si="1"/>
        <v>10.057645265026219</v>
      </c>
      <c r="AE58">
        <f>'IDT-1'!D58</f>
        <v>0</v>
      </c>
      <c r="AF58" s="24"/>
      <c r="AG58">
        <f t="shared" si="2"/>
        <v>10.057645265026219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-11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15.16</v>
      </c>
      <c r="AB59" s="75">
        <f>-STOA!R59</f>
        <v>0</v>
      </c>
      <c r="AC59">
        <f t="shared" si="0"/>
        <v>0.26958273497377971</v>
      </c>
      <c r="AD59">
        <f t="shared" si="1"/>
        <v>9.7304172650262206</v>
      </c>
      <c r="AE59">
        <f>'IDT-1'!D59</f>
        <v>0</v>
      </c>
      <c r="AF59" s="24"/>
      <c r="AG59">
        <f t="shared" si="2"/>
        <v>9.7304172650262206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-11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14.82</v>
      </c>
      <c r="AB60" s="75">
        <f>-STOA!R60</f>
        <v>0</v>
      </c>
      <c r="AC60">
        <f t="shared" si="0"/>
        <v>0.2582555772488907</v>
      </c>
      <c r="AD60">
        <f t="shared" si="1"/>
        <v>10.40174442275111</v>
      </c>
      <c r="AE60">
        <f>'IDT-1'!D60</f>
        <v>0</v>
      </c>
      <c r="AF60" s="24"/>
      <c r="AG60">
        <f t="shared" si="2"/>
        <v>10.40174442275111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-10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14.53</v>
      </c>
      <c r="AB61" s="75">
        <f>-STOA!R61</f>
        <v>0</v>
      </c>
      <c r="AC61">
        <f t="shared" si="0"/>
        <v>0.23887726179911251</v>
      </c>
      <c r="AD61">
        <f t="shared" si="1"/>
        <v>12.131122738200885</v>
      </c>
      <c r="AE61">
        <f>'IDT-1'!D61</f>
        <v>0</v>
      </c>
      <c r="AF61" s="24"/>
      <c r="AG61">
        <f t="shared" si="2"/>
        <v>12.131122738200885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-8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13.969999999999999</v>
      </c>
      <c r="AB62" s="75">
        <f>-STOA!R62</f>
        <v>0</v>
      </c>
      <c r="AC62">
        <f t="shared" si="0"/>
        <v>0.23163191448164577</v>
      </c>
      <c r="AD62">
        <f t="shared" si="1"/>
        <v>11.878368085518353</v>
      </c>
      <c r="AE62">
        <f>'IDT-1'!D62</f>
        <v>0</v>
      </c>
      <c r="AF62" s="24"/>
      <c r="AG62">
        <f t="shared" si="2"/>
        <v>11.878368085518353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-7.7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13.69</v>
      </c>
      <c r="AB63" s="75">
        <f>-STOA!R63</f>
        <v>0</v>
      </c>
      <c r="AC63">
        <f t="shared" si="0"/>
        <v>0.22588918227655996</v>
      </c>
      <c r="AD63">
        <f t="shared" si="1"/>
        <v>12.003840684969841</v>
      </c>
      <c r="AE63">
        <f>'IDT-1'!D63</f>
        <v>0</v>
      </c>
      <c r="AF63" s="24"/>
      <c r="AG63">
        <f t="shared" si="2"/>
        <v>12.003840684969841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-7.3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13.26</v>
      </c>
      <c r="AB64" s="75">
        <f>-STOA!R64</f>
        <v>0</v>
      </c>
      <c r="AC64">
        <f t="shared" si="0"/>
        <v>0.21973583495909324</v>
      </c>
      <c r="AD64">
        <f t="shared" si="1"/>
        <v>11.879994032287309</v>
      </c>
      <c r="AE64">
        <f>'IDT-1'!D64</f>
        <v>0</v>
      </c>
      <c r="AF64" s="24"/>
      <c r="AG64">
        <f t="shared" si="2"/>
        <v>11.879994032287309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-7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13.04</v>
      </c>
      <c r="AB65" s="75">
        <f>-STOA!R65</f>
        <v>0</v>
      </c>
      <c r="AC65">
        <f t="shared" si="0"/>
        <v>0.21534648764162653</v>
      </c>
      <c r="AD65">
        <f t="shared" si="1"/>
        <v>11.964383379604778</v>
      </c>
      <c r="AE65">
        <f>'IDT-1'!D65</f>
        <v>0</v>
      </c>
      <c r="AF65" s="24"/>
      <c r="AG65">
        <f t="shared" si="2"/>
        <v>11.964383379604778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-6.7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12.29</v>
      </c>
      <c r="AB66" s="75">
        <f>-STOA!R66</f>
        <v>0</v>
      </c>
      <c r="AC66">
        <f t="shared" si="0"/>
        <v>0.20057532991673746</v>
      </c>
      <c r="AD66">
        <f t="shared" si="1"/>
        <v>12.229154537329666</v>
      </c>
      <c r="AE66">
        <f>'IDT-1'!D66</f>
        <v>0</v>
      </c>
      <c r="AF66" s="24"/>
      <c r="AG66">
        <f t="shared" si="2"/>
        <v>12.229154537329666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-5.7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11.73</v>
      </c>
      <c r="AB67" s="75">
        <f>-STOA!R67</f>
        <v>0</v>
      </c>
      <c r="AC67">
        <f t="shared" si="0"/>
        <v>0.18824955707946753</v>
      </c>
      <c r="AD67">
        <f t="shared" si="1"/>
        <v>12.581750442920532</v>
      </c>
      <c r="AE67">
        <f>'IDT-1'!D67</f>
        <v>0</v>
      </c>
      <c r="AF67" s="24"/>
      <c r="AG67">
        <f t="shared" si="2"/>
        <v>12.581750442920532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-4.8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11.14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0.17651663089955624</v>
      </c>
      <c r="AD68">
        <f t="shared" ref="AD68:AD98" si="4">SUM(B68:AB68,AI68:AT68)-AC68</f>
        <v>12.803483369100444</v>
      </c>
      <c r="AE68">
        <f>'IDT-1'!D68</f>
        <v>0</v>
      </c>
      <c r="AF68" s="24"/>
      <c r="AG68">
        <f t="shared" ref="AG68:AG98" si="5">SUM(AD68:AF68)</f>
        <v>12.803483369100444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-4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10.54</v>
      </c>
      <c r="AB69" s="75">
        <f>-STOA!R69</f>
        <v>0</v>
      </c>
      <c r="AC69">
        <f t="shared" si="3"/>
        <v>0.16300547317466718</v>
      </c>
      <c r="AD69">
        <f t="shared" si="4"/>
        <v>13.216994526825331</v>
      </c>
      <c r="AE69">
        <f>'IDT-1'!D69</f>
        <v>0</v>
      </c>
      <c r="AF69" s="24"/>
      <c r="AG69">
        <f t="shared" si="5"/>
        <v>13.216994526825331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-3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5.839999999999999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9.9699999999999989</v>
      </c>
      <c r="AB70" s="75">
        <f>-STOA!R70</f>
        <v>0</v>
      </c>
      <c r="AC70">
        <f t="shared" si="3"/>
        <v>0.14551073658733357</v>
      </c>
      <c r="AD70">
        <f t="shared" si="4"/>
        <v>14.164489263412666</v>
      </c>
      <c r="AE70">
        <f>'IDT-1'!D70</f>
        <v>0</v>
      </c>
      <c r="AF70" s="24"/>
      <c r="AG70">
        <f t="shared" si="5"/>
        <v>14.164489263412666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-1.5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9.41</v>
      </c>
      <c r="AB71" s="75">
        <f>-STOA!R71</f>
        <v>0</v>
      </c>
      <c r="AC71">
        <f t="shared" si="3"/>
        <v>0.12809999999999999</v>
      </c>
      <c r="AD71">
        <f t="shared" si="4"/>
        <v>15.1219</v>
      </c>
      <c r="AE71">
        <f>'IDT-1'!D71</f>
        <v>0</v>
      </c>
      <c r="AF71" s="24"/>
      <c r="AG71">
        <f t="shared" si="5"/>
        <v>15.1219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8.8699999999999992</v>
      </c>
      <c r="AB72" s="75">
        <f>-STOA!R72</f>
        <v>0</v>
      </c>
      <c r="AC72">
        <f t="shared" si="3"/>
        <v>0.12356399999999998</v>
      </c>
      <c r="AD72">
        <f t="shared" si="4"/>
        <v>14.586435999999999</v>
      </c>
      <c r="AE72">
        <f>'IDT-1'!D72</f>
        <v>0</v>
      </c>
      <c r="AF72" s="24"/>
      <c r="AG72">
        <f t="shared" si="5"/>
        <v>14.586435999999999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8.51</v>
      </c>
      <c r="AB73" s="75">
        <f>-STOA!R73</f>
        <v>0</v>
      </c>
      <c r="AC73">
        <f t="shared" si="3"/>
        <v>0.135156</v>
      </c>
      <c r="AD73">
        <f t="shared" si="4"/>
        <v>15.954844</v>
      </c>
      <c r="AE73">
        <f>'IDT-1'!D73</f>
        <v>0</v>
      </c>
      <c r="AF73" s="24"/>
      <c r="AG73">
        <f t="shared" si="5"/>
        <v>15.954844</v>
      </c>
      <c r="AI73" s="34">
        <f>PXIL!L73</f>
        <v>0</v>
      </c>
      <c r="AJ73" s="34">
        <f>PXIL!R73</f>
        <v>0</v>
      </c>
      <c r="AK73" s="34">
        <f>RTM_IEX!L73</f>
        <v>1.74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8.2099999999999991</v>
      </c>
      <c r="AB74" s="75">
        <f>-STOA!R74</f>
        <v>0</v>
      </c>
      <c r="AC74">
        <f t="shared" si="3"/>
        <v>0.14153999999999997</v>
      </c>
      <c r="AD74">
        <f t="shared" si="4"/>
        <v>16.708459999999999</v>
      </c>
      <c r="AE74">
        <f>'IDT-1'!D74</f>
        <v>0</v>
      </c>
      <c r="AF74" s="24"/>
      <c r="AG74">
        <f t="shared" si="5"/>
        <v>16.708459999999999</v>
      </c>
      <c r="AI74" s="34">
        <f>PXIL!L74</f>
        <v>0</v>
      </c>
      <c r="AJ74" s="34">
        <f>PXIL!R74</f>
        <v>0</v>
      </c>
      <c r="AK74" s="34">
        <f>RTM_IEX!L74</f>
        <v>2.8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7.92</v>
      </c>
      <c r="AB75" s="75">
        <f>-STOA!R75</f>
        <v>0</v>
      </c>
      <c r="AC75">
        <f t="shared" si="3"/>
        <v>0.15203999999999998</v>
      </c>
      <c r="AD75">
        <f t="shared" si="4"/>
        <v>17.947960000000002</v>
      </c>
      <c r="AE75">
        <f>'IDT-1'!D75</f>
        <v>0</v>
      </c>
      <c r="AF75" s="24"/>
      <c r="AG75">
        <f t="shared" si="5"/>
        <v>17.947960000000002</v>
      </c>
      <c r="AI75" s="34">
        <f>PXIL!L75</f>
        <v>0</v>
      </c>
      <c r="AJ75" s="34">
        <f>PXIL!R75</f>
        <v>0</v>
      </c>
      <c r="AK75" s="34">
        <f>RTM_IEX!L75</f>
        <v>4.34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5.8397341345716098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7.8199999999999994</v>
      </c>
      <c r="AB76" s="75">
        <f>-STOA!R76</f>
        <v>0</v>
      </c>
      <c r="AC76">
        <f t="shared" si="3"/>
        <v>0.16497376673040151</v>
      </c>
      <c r="AD76">
        <f t="shared" si="4"/>
        <v>19.47476036784121</v>
      </c>
      <c r="AE76">
        <f>'IDT-1'!D76</f>
        <v>0</v>
      </c>
      <c r="AF76" s="24"/>
      <c r="AG76">
        <f t="shared" si="5"/>
        <v>19.47476036784121</v>
      </c>
      <c r="AI76" s="34">
        <f>PXIL!L76</f>
        <v>0</v>
      </c>
      <c r="AJ76" s="34">
        <f>PXIL!R76</f>
        <v>0</v>
      </c>
      <c r="AK76" s="34">
        <f>RTM_IEX!L76</f>
        <v>5.98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5.8397498393660312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7.72</v>
      </c>
      <c r="AB77" s="75">
        <f>-STOA!R77</f>
        <v>0</v>
      </c>
      <c r="AC77">
        <f t="shared" si="3"/>
        <v>0.17303789865067465</v>
      </c>
      <c r="AD77">
        <f t="shared" si="4"/>
        <v>20.426711940715357</v>
      </c>
      <c r="AE77">
        <f>'IDT-1'!D77</f>
        <v>0</v>
      </c>
      <c r="AF77" s="24"/>
      <c r="AG77">
        <f t="shared" si="5"/>
        <v>20.426711940715357</v>
      </c>
      <c r="AI77" s="34">
        <f>PXIL!L77</f>
        <v>0</v>
      </c>
      <c r="AJ77" s="34">
        <f>PXIL!R77</f>
        <v>0</v>
      </c>
      <c r="AK77" s="34">
        <f>RTM_IEX!L77</f>
        <v>7.04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5.8397498393660312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7.72</v>
      </c>
      <c r="AB78" s="75">
        <f>-STOA!R78</f>
        <v>0</v>
      </c>
      <c r="AC78">
        <f t="shared" si="3"/>
        <v>0.17790989865067464</v>
      </c>
      <c r="AD78">
        <f t="shared" si="4"/>
        <v>21.001839940715357</v>
      </c>
      <c r="AE78">
        <f>'IDT-1'!D78</f>
        <v>0</v>
      </c>
      <c r="AF78" s="24"/>
      <c r="AG78">
        <f t="shared" si="5"/>
        <v>21.001839940715357</v>
      </c>
      <c r="AI78" s="34">
        <f>PXIL!L78</f>
        <v>0</v>
      </c>
      <c r="AJ78" s="34">
        <f>PXIL!R78</f>
        <v>0</v>
      </c>
      <c r="AK78" s="34">
        <f>RTM_IEX!L78</f>
        <v>7.62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5.8397498393660312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7.72</v>
      </c>
      <c r="AB79" s="75">
        <f>-STOA!R79</f>
        <v>0</v>
      </c>
      <c r="AC79">
        <f t="shared" si="3"/>
        <v>0.17874989865067464</v>
      </c>
      <c r="AD79">
        <f t="shared" si="4"/>
        <v>21.100999940715354</v>
      </c>
      <c r="AE79">
        <f>'IDT-1'!D79</f>
        <v>0</v>
      </c>
      <c r="AF79" s="24"/>
      <c r="AG79">
        <f t="shared" si="5"/>
        <v>21.100999940715354</v>
      </c>
      <c r="AI79" s="34">
        <f>PXIL!L79</f>
        <v>0</v>
      </c>
      <c r="AJ79" s="34">
        <f>PXIL!R79</f>
        <v>0</v>
      </c>
      <c r="AK79" s="34">
        <f>RTM_IEX!L79</f>
        <v>7.72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5.8397498393660312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7.72</v>
      </c>
      <c r="AB80" s="75">
        <f>-STOA!R80</f>
        <v>0</v>
      </c>
      <c r="AC80">
        <f t="shared" si="3"/>
        <v>0.18194189865067464</v>
      </c>
      <c r="AD80">
        <f t="shared" si="4"/>
        <v>21.477807940715355</v>
      </c>
      <c r="AE80">
        <f>'IDT-1'!D80</f>
        <v>0</v>
      </c>
      <c r="AF80" s="24"/>
      <c r="AG80">
        <f t="shared" si="5"/>
        <v>21.477807940715355</v>
      </c>
      <c r="AI80" s="34">
        <f>PXIL!L80</f>
        <v>0</v>
      </c>
      <c r="AJ80" s="34">
        <f>PXIL!R80</f>
        <v>0</v>
      </c>
      <c r="AK80" s="34">
        <f>RTM_IEX!L80</f>
        <v>8.1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5.8397498393660312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7.72</v>
      </c>
      <c r="AB81" s="75">
        <f>-STOA!R81</f>
        <v>0</v>
      </c>
      <c r="AC81">
        <f t="shared" si="3"/>
        <v>0.17950589865067465</v>
      </c>
      <c r="AD81">
        <f t="shared" si="4"/>
        <v>21.190243940715355</v>
      </c>
      <c r="AE81">
        <f>'IDT-1'!D81</f>
        <v>0</v>
      </c>
      <c r="AF81" s="24"/>
      <c r="AG81">
        <f t="shared" si="5"/>
        <v>21.190243940715355</v>
      </c>
      <c r="AI81" s="34">
        <f>PXIL!L81</f>
        <v>0</v>
      </c>
      <c r="AJ81" s="34">
        <f>PXIL!R81</f>
        <v>0</v>
      </c>
      <c r="AK81" s="34">
        <f>RTM_IEX!L81</f>
        <v>7.81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7.72</v>
      </c>
      <c r="AB82" s="75">
        <f>-STOA!R82</f>
        <v>0</v>
      </c>
      <c r="AC82">
        <f t="shared" si="3"/>
        <v>0.18118799999999996</v>
      </c>
      <c r="AD82">
        <f t="shared" si="4"/>
        <v>21.388812000000001</v>
      </c>
      <c r="AE82">
        <f>'IDT-1'!D82</f>
        <v>0</v>
      </c>
      <c r="AF82" s="24"/>
      <c r="AG82">
        <f t="shared" si="5"/>
        <v>21.388812000000001</v>
      </c>
      <c r="AI82" s="34">
        <f>PXIL!L82</f>
        <v>0</v>
      </c>
      <c r="AJ82" s="34">
        <f>PXIL!R82</f>
        <v>0</v>
      </c>
      <c r="AK82" s="34">
        <f>RTM_IEX!L82</f>
        <v>8.01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7.72</v>
      </c>
      <c r="AB83" s="75">
        <f>-STOA!R83</f>
        <v>0</v>
      </c>
      <c r="AC83">
        <f t="shared" si="3"/>
        <v>0.16169999999999998</v>
      </c>
      <c r="AD83">
        <f t="shared" si="4"/>
        <v>19.0883</v>
      </c>
      <c r="AE83">
        <f>'IDT-1'!D83</f>
        <v>0</v>
      </c>
      <c r="AF83" s="24"/>
      <c r="AG83">
        <f t="shared" si="5"/>
        <v>19.0883</v>
      </c>
      <c r="AI83" s="34">
        <f>PXIL!L83</f>
        <v>0</v>
      </c>
      <c r="AJ83" s="34">
        <f>PXIL!R83</f>
        <v>0</v>
      </c>
      <c r="AK83" s="34">
        <f>RTM_IEX!L83</f>
        <v>5.69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7.72</v>
      </c>
      <c r="AB84" s="75">
        <f>-STOA!R84</f>
        <v>0</v>
      </c>
      <c r="AC84">
        <f t="shared" si="3"/>
        <v>0.16085999999999998</v>
      </c>
      <c r="AD84">
        <f t="shared" si="4"/>
        <v>18.989139999999999</v>
      </c>
      <c r="AE84">
        <f>'IDT-1'!D84</f>
        <v>0</v>
      </c>
      <c r="AF84" s="24"/>
      <c r="AG84">
        <f t="shared" si="5"/>
        <v>18.989139999999999</v>
      </c>
      <c r="AI84" s="34">
        <f>PXIL!L84</f>
        <v>0</v>
      </c>
      <c r="AJ84" s="34">
        <f>PXIL!R84</f>
        <v>0</v>
      </c>
      <c r="AK84" s="34">
        <f>RTM_IEX!L84</f>
        <v>5.59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5.8397307887336929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7.72</v>
      </c>
      <c r="AB85" s="75">
        <f>-STOA!R85</f>
        <v>0</v>
      </c>
      <c r="AC85">
        <f t="shared" si="3"/>
        <v>0.15850573862536299</v>
      </c>
      <c r="AD85">
        <f t="shared" si="4"/>
        <v>18.711225050108329</v>
      </c>
      <c r="AE85">
        <f>'IDT-1'!D85</f>
        <v>0</v>
      </c>
      <c r="AF85" s="24"/>
      <c r="AG85">
        <f t="shared" si="5"/>
        <v>18.711225050108329</v>
      </c>
      <c r="AI85" s="34">
        <f>PXIL!L85</f>
        <v>0</v>
      </c>
      <c r="AJ85" s="34">
        <f>PXIL!R85</f>
        <v>0</v>
      </c>
      <c r="AK85" s="34">
        <f>RTM_IEX!L85</f>
        <v>5.31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5.8397307887336929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7.72</v>
      </c>
      <c r="AB86" s="75">
        <f>-STOA!R86</f>
        <v>0</v>
      </c>
      <c r="AC86">
        <f t="shared" si="3"/>
        <v>0.15522973862536299</v>
      </c>
      <c r="AD86">
        <f t="shared" si="4"/>
        <v>18.324501050108328</v>
      </c>
      <c r="AE86">
        <f>'IDT-1'!D86</f>
        <v>0</v>
      </c>
      <c r="AF86" s="24"/>
      <c r="AG86">
        <f t="shared" si="5"/>
        <v>18.324501050108328</v>
      </c>
      <c r="AI86" s="34">
        <f>PXIL!L86</f>
        <v>0</v>
      </c>
      <c r="AJ86" s="34">
        <f>PXIL!R86</f>
        <v>0</v>
      </c>
      <c r="AK86" s="34">
        <f>RTM_IEX!L86</f>
        <v>4.92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5.8397298672464037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7.72</v>
      </c>
      <c r="AB87" s="75">
        <f>-STOA!R87</f>
        <v>0</v>
      </c>
      <c r="AC87">
        <f t="shared" si="3"/>
        <v>0.15035773088486978</v>
      </c>
      <c r="AD87">
        <f t="shared" si="4"/>
        <v>17.749372136361533</v>
      </c>
      <c r="AE87">
        <f>'IDT-1'!D87</f>
        <v>0</v>
      </c>
      <c r="AF87" s="24"/>
      <c r="AG87">
        <f t="shared" si="5"/>
        <v>17.749372136361533</v>
      </c>
      <c r="AI87" s="34">
        <f>PXIL!L87</f>
        <v>0</v>
      </c>
      <c r="AJ87" s="34">
        <f>PXIL!R87</f>
        <v>0</v>
      </c>
      <c r="AK87" s="34">
        <f>RTM_IEX!L87</f>
        <v>4.34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5.8397298672464037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7.72</v>
      </c>
      <c r="AB88" s="75">
        <f>-STOA!R88</f>
        <v>0</v>
      </c>
      <c r="AC88">
        <f t="shared" si="3"/>
        <v>0.14548573088486977</v>
      </c>
      <c r="AD88">
        <f t="shared" si="4"/>
        <v>17.174244136361533</v>
      </c>
      <c r="AE88">
        <f>'IDT-1'!D88</f>
        <v>0</v>
      </c>
      <c r="AF88" s="24"/>
      <c r="AG88">
        <f t="shared" si="5"/>
        <v>17.174244136361533</v>
      </c>
      <c r="AI88" s="34">
        <f>PXIL!L88</f>
        <v>0</v>
      </c>
      <c r="AJ88" s="34">
        <f>PXIL!R88</f>
        <v>0</v>
      </c>
      <c r="AK88" s="34">
        <f>RTM_IEX!L88</f>
        <v>3.76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5.8397298672464037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7.72</v>
      </c>
      <c r="AB89" s="75">
        <f>-STOA!R89</f>
        <v>0</v>
      </c>
      <c r="AC89">
        <f t="shared" si="3"/>
        <v>0.13817773088486979</v>
      </c>
      <c r="AD89">
        <f t="shared" si="4"/>
        <v>16.311552136361534</v>
      </c>
      <c r="AE89">
        <f>'IDT-1'!D89</f>
        <v>0</v>
      </c>
      <c r="AF89" s="24"/>
      <c r="AG89">
        <f t="shared" si="5"/>
        <v>16.311552136361534</v>
      </c>
      <c r="AI89" s="34">
        <f>PXIL!L89</f>
        <v>0</v>
      </c>
      <c r="AJ89" s="34">
        <f>PXIL!R89</f>
        <v>0</v>
      </c>
      <c r="AK89" s="34">
        <f>RTM_IEX!L89</f>
        <v>2.89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5.8397298672464037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7.72</v>
      </c>
      <c r="AB90" s="75">
        <f>-STOA!R90</f>
        <v>0</v>
      </c>
      <c r="AC90">
        <f t="shared" si="3"/>
        <v>0.13011373088486977</v>
      </c>
      <c r="AD90">
        <f t="shared" si="4"/>
        <v>15.359616136361533</v>
      </c>
      <c r="AE90">
        <f>'IDT-1'!D90</f>
        <v>0</v>
      </c>
      <c r="AF90" s="24"/>
      <c r="AG90">
        <f t="shared" si="5"/>
        <v>15.359616136361533</v>
      </c>
      <c r="AI90" s="34">
        <f>PXIL!L90</f>
        <v>0</v>
      </c>
      <c r="AJ90" s="34">
        <f>PXIL!R90</f>
        <v>0</v>
      </c>
      <c r="AK90" s="34">
        <f>RTM_IEX!L90</f>
        <v>1.93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5.8397298672464037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7.72</v>
      </c>
      <c r="AB91" s="75">
        <f>-STOA!R91</f>
        <v>0</v>
      </c>
      <c r="AC91">
        <f t="shared" si="3"/>
        <v>0.12196573088486978</v>
      </c>
      <c r="AD91">
        <f t="shared" si="4"/>
        <v>14.397764136361534</v>
      </c>
      <c r="AE91">
        <f>'IDT-1'!D91</f>
        <v>0</v>
      </c>
      <c r="AF91" s="24"/>
      <c r="AG91">
        <f t="shared" si="5"/>
        <v>14.397764136361534</v>
      </c>
      <c r="AI91" s="34">
        <f>PXIL!L91</f>
        <v>0</v>
      </c>
      <c r="AJ91" s="34">
        <f>PXIL!R91</f>
        <v>0</v>
      </c>
      <c r="AK91" s="34">
        <f>RTM_IEX!L91</f>
        <v>0.96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5.8397298672464037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7.72</v>
      </c>
      <c r="AB92" s="75">
        <f>-STOA!R92</f>
        <v>0</v>
      </c>
      <c r="AC92">
        <f t="shared" si="3"/>
        <v>0.11390173088486978</v>
      </c>
      <c r="AD92">
        <f t="shared" si="4"/>
        <v>13.445828136361534</v>
      </c>
      <c r="AE92">
        <f>'IDT-1'!D92</f>
        <v>0</v>
      </c>
      <c r="AF92" s="24"/>
      <c r="AG92">
        <f t="shared" si="5"/>
        <v>13.445828136361534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5.8397298672464037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7.72</v>
      </c>
      <c r="AB93" s="75">
        <f>-STOA!R93</f>
        <v>0</v>
      </c>
      <c r="AC93">
        <f t="shared" si="3"/>
        <v>0.12237288860975885</v>
      </c>
      <c r="AD93">
        <f t="shared" si="4"/>
        <v>12.437356978636645</v>
      </c>
      <c r="AE93">
        <f>'IDT-1'!D93</f>
        <v>0</v>
      </c>
      <c r="AF93" s="24"/>
      <c r="AG93">
        <f t="shared" si="5"/>
        <v>12.437356978636645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-1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5.8397298672464037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7.72</v>
      </c>
      <c r="AB94" s="75">
        <f>-STOA!R94</f>
        <v>0</v>
      </c>
      <c r="AC94">
        <f t="shared" si="3"/>
        <v>0.12914981478967011</v>
      </c>
      <c r="AD94">
        <f t="shared" si="4"/>
        <v>11.630580052456732</v>
      </c>
      <c r="AE94">
        <f>'IDT-1'!D94</f>
        <v>0</v>
      </c>
      <c r="AF94" s="24"/>
      <c r="AG94">
        <f t="shared" si="5"/>
        <v>11.630580052456732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-1.8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5.8397298672464037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7.72</v>
      </c>
      <c r="AB95" s="75">
        <f>-STOA!R95</f>
        <v>0</v>
      </c>
      <c r="AC95">
        <f t="shared" si="3"/>
        <v>0.13592674096958135</v>
      </c>
      <c r="AD95">
        <f t="shared" si="4"/>
        <v>10.823803126276822</v>
      </c>
      <c r="AE95">
        <f>'IDT-1'!D95</f>
        <v>0</v>
      </c>
      <c r="AF95" s="24"/>
      <c r="AG95">
        <f t="shared" si="5"/>
        <v>10.823803126276822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-2.6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5.8397298672464037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7.72</v>
      </c>
      <c r="AB96" s="75">
        <f>-STOA!R96</f>
        <v>0</v>
      </c>
      <c r="AC96">
        <f t="shared" si="3"/>
        <v>0.1418565513770037</v>
      </c>
      <c r="AD96">
        <f t="shared" si="4"/>
        <v>10.117873315869399</v>
      </c>
      <c r="AE96">
        <f>'IDT-1'!D96</f>
        <v>0</v>
      </c>
      <c r="AF96" s="24"/>
      <c r="AG96">
        <f t="shared" si="5"/>
        <v>10.117873315869399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-3.3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5.8397298672464037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7.72</v>
      </c>
      <c r="AB97" s="75">
        <f>-STOA!R97</f>
        <v>0</v>
      </c>
      <c r="AC97">
        <f t="shared" si="3"/>
        <v>0.14355078292198151</v>
      </c>
      <c r="AD97">
        <f t="shared" si="4"/>
        <v>9.9161790843244226</v>
      </c>
      <c r="AE97">
        <f>'IDT-1'!D97</f>
        <v>0</v>
      </c>
      <c r="AF97" s="24"/>
      <c r="AG97">
        <f t="shared" si="5"/>
        <v>9.9161790843244226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-3.5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5.8397298672464037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7.72</v>
      </c>
      <c r="AB98" s="75">
        <f>-STOA!R98</f>
        <v>0</v>
      </c>
      <c r="AC98">
        <f t="shared" si="3"/>
        <v>0.15202194064687058</v>
      </c>
      <c r="AD98">
        <f t="shared" si="4"/>
        <v>8.9077079265995334</v>
      </c>
      <c r="AE98">
        <f>'IDT-1'!D98</f>
        <v>0</v>
      </c>
      <c r="AF98" s="24"/>
      <c r="AG98">
        <f t="shared" si="5"/>
        <v>8.9077079265995334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-4.5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0.14015520551321856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0.24052500000000016</v>
      </c>
      <c r="AB99" s="75">
        <f t="shared" si="6"/>
        <v>0</v>
      </c>
      <c r="AC99">
        <f t="shared" si="6"/>
        <v>4.3578212499092613E-3</v>
      </c>
      <c r="AD99">
        <f t="shared" si="6"/>
        <v>0.35781988426330941</v>
      </c>
      <c r="AE99">
        <f t="shared" ref="AE99:AT99" si="7">SUM(AE3:AE98)/4000</f>
        <v>0</v>
      </c>
      <c r="AG99">
        <f t="shared" si="7"/>
        <v>0.35781988426330941</v>
      </c>
      <c r="AI99">
        <f t="shared" si="7"/>
        <v>0</v>
      </c>
      <c r="AJ99">
        <f t="shared" si="7"/>
        <v>0</v>
      </c>
      <c r="AK99">
        <f t="shared" si="7"/>
        <v>5.9472499999999991E-2</v>
      </c>
      <c r="AL99">
        <f t="shared" si="7"/>
        <v>-7.7974999999999989E-2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45348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191</v>
      </c>
      <c r="K1" s="219" t="s">
        <v>192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19.291952999999999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0.87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0.16936040519999998</v>
      </c>
      <c r="AD3">
        <f>SUM(B3:AB3,AI3:AT3)-AC3</f>
        <v>19.992592594800001</v>
      </c>
      <c r="AE3">
        <v>0</v>
      </c>
      <c r="AF3" s="24"/>
      <c r="AG3">
        <f>SUM(AD3:AF3)</f>
        <v>19.992592594800001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18.402481999999999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0.15458084879999998</v>
      </c>
      <c r="AD4">
        <f t="shared" ref="AD4:AD67" si="1">SUM(B4:AB4,AI4:AT4)-AC4</f>
        <v>18.247901151200001</v>
      </c>
      <c r="AE4">
        <v>0</v>
      </c>
      <c r="AF4" s="24"/>
      <c r="AG4">
        <f t="shared" ref="AG4:AG67" si="2">SUM(AD4:AF4)</f>
        <v>18.247901151200001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18.251916000000001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0.15331609439999999</v>
      </c>
      <c r="AD5">
        <f t="shared" si="1"/>
        <v>18.0985999056</v>
      </c>
      <c r="AE5">
        <v>0</v>
      </c>
      <c r="AF5" s="24"/>
      <c r="AG5">
        <f t="shared" si="2"/>
        <v>18.0985999056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18.091771000000001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0.15197087640000001</v>
      </c>
      <c r="AD6">
        <f t="shared" si="1"/>
        <v>17.939800123600001</v>
      </c>
      <c r="AE6">
        <v>0</v>
      </c>
      <c r="AF6" s="24"/>
      <c r="AG6">
        <f t="shared" si="2"/>
        <v>17.939800123600001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16.555668000000001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0.1390676112</v>
      </c>
      <c r="AD7">
        <f t="shared" si="1"/>
        <v>16.416600388799999</v>
      </c>
      <c r="AE7">
        <v>0</v>
      </c>
      <c r="AF7" s="24"/>
      <c r="AG7">
        <f t="shared" si="2"/>
        <v>16.416600388799999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15.563534000000001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0.13073368560000001</v>
      </c>
      <c r="AD8">
        <f t="shared" si="1"/>
        <v>15.432800314400001</v>
      </c>
      <c r="AE8">
        <v>0</v>
      </c>
      <c r="AF8" s="24"/>
      <c r="AG8">
        <f t="shared" si="2"/>
        <v>15.432800314400001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16.207141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0.1361399844</v>
      </c>
      <c r="AD9">
        <f t="shared" si="1"/>
        <v>16.0710010156</v>
      </c>
      <c r="AE9">
        <v>0</v>
      </c>
      <c r="AF9" s="24"/>
      <c r="AG9">
        <f t="shared" si="2"/>
        <v>16.0710010156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15.835317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0.13301666279999999</v>
      </c>
      <c r="AD10">
        <f t="shared" si="1"/>
        <v>15.702300337200001</v>
      </c>
      <c r="AE10">
        <v>0</v>
      </c>
      <c r="AF10" s="24"/>
      <c r="AG10">
        <f t="shared" si="2"/>
        <v>15.702300337200001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14.610830999999999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0.12273098039999998</v>
      </c>
      <c r="AD11">
        <f t="shared" si="1"/>
        <v>14.488100019599999</v>
      </c>
      <c r="AE11">
        <v>0</v>
      </c>
      <c r="AF11" s="24"/>
      <c r="AG11">
        <f t="shared" si="2"/>
        <v>14.488100019599999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16.224990999999999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0.13628992439999998</v>
      </c>
      <c r="AD12">
        <f t="shared" si="1"/>
        <v>16.0887010756</v>
      </c>
      <c r="AE12">
        <v>0</v>
      </c>
      <c r="AF12" s="24"/>
      <c r="AG12">
        <f t="shared" si="2"/>
        <v>16.0887010756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15.589653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0.13095308519999999</v>
      </c>
      <c r="AD13">
        <f t="shared" si="1"/>
        <v>15.4586999148</v>
      </c>
      <c r="AE13">
        <v>0</v>
      </c>
      <c r="AF13" s="24"/>
      <c r="AG13">
        <f t="shared" si="2"/>
        <v>15.4586999148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18.160145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0.15254521799999998</v>
      </c>
      <c r="AD14">
        <f t="shared" si="1"/>
        <v>18.007599782</v>
      </c>
      <c r="AE14">
        <v>0</v>
      </c>
      <c r="AF14" s="24"/>
      <c r="AG14">
        <f t="shared" si="2"/>
        <v>18.007599782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17.233260000000001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0.14475938399999999</v>
      </c>
      <c r="AD15">
        <f t="shared" si="1"/>
        <v>17.088500616000001</v>
      </c>
      <c r="AE15">
        <v>0</v>
      </c>
      <c r="AF15" s="24"/>
      <c r="AG15">
        <f t="shared" si="2"/>
        <v>17.088500616000001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16.257363000000002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0.1365618492</v>
      </c>
      <c r="AD16">
        <f t="shared" si="1"/>
        <v>16.120801150800002</v>
      </c>
      <c r="AE16">
        <v>0</v>
      </c>
      <c r="AF16" s="24"/>
      <c r="AG16">
        <f t="shared" si="2"/>
        <v>16.120801150800002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15.870310999999999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0.13331061239999997</v>
      </c>
      <c r="AD17">
        <f t="shared" si="1"/>
        <v>15.737000387599998</v>
      </c>
      <c r="AE17">
        <v>0</v>
      </c>
      <c r="AF17" s="24"/>
      <c r="AG17">
        <f t="shared" si="2"/>
        <v>15.737000387599998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16.953510000000001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0.142409484</v>
      </c>
      <c r="AD18">
        <f t="shared" si="1"/>
        <v>16.811100516</v>
      </c>
      <c r="AE18">
        <v>0</v>
      </c>
      <c r="AF18" s="24"/>
      <c r="AG18">
        <f t="shared" si="2"/>
        <v>16.811100516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18.205224000000001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0.15292388160000001</v>
      </c>
      <c r="AD19">
        <f t="shared" si="1"/>
        <v>18.052300118400002</v>
      </c>
      <c r="AE19">
        <v>0</v>
      </c>
      <c r="AF19" s="24"/>
      <c r="AG19">
        <f t="shared" si="2"/>
        <v>18.052300118400002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19.291952999999999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2.5099999999999998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0.18313640519999996</v>
      </c>
      <c r="AD20">
        <f t="shared" si="1"/>
        <v>21.618816594799998</v>
      </c>
      <c r="AE20">
        <v>0</v>
      </c>
      <c r="AF20" s="24"/>
      <c r="AG20">
        <f t="shared" si="2"/>
        <v>21.618816594799998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19.291952999999999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5.0199999999999996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0.20422040519999998</v>
      </c>
      <c r="AD21">
        <f t="shared" si="1"/>
        <v>24.107732594799998</v>
      </c>
      <c r="AE21">
        <v>0</v>
      </c>
      <c r="AF21" s="24"/>
      <c r="AG21">
        <f t="shared" si="2"/>
        <v>24.107732594799998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19.291952999999999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2.0299999999999998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0.17910440519999998</v>
      </c>
      <c r="AD22">
        <f t="shared" si="1"/>
        <v>21.1428485948</v>
      </c>
      <c r="AE22">
        <v>0</v>
      </c>
      <c r="AF22" s="24"/>
      <c r="AG22">
        <f t="shared" si="2"/>
        <v>21.1428485948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19.291952999999999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6.85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0.21959240520000001</v>
      </c>
      <c r="AD23">
        <f t="shared" si="1"/>
        <v>25.922360594800001</v>
      </c>
      <c r="AE23">
        <v>0</v>
      </c>
      <c r="AF23" s="24"/>
      <c r="AG23">
        <f t="shared" si="2"/>
        <v>25.922360594800001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19.291952999999999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5.98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0.2122844052</v>
      </c>
      <c r="AD24">
        <f t="shared" si="1"/>
        <v>25.059668594800002</v>
      </c>
      <c r="AE24">
        <v>0</v>
      </c>
      <c r="AF24" s="24"/>
      <c r="AG24">
        <f t="shared" si="2"/>
        <v>25.059668594800002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19.291952999999999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6.66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0.21799640519999999</v>
      </c>
      <c r="AD25">
        <f t="shared" si="1"/>
        <v>25.733956594799999</v>
      </c>
      <c r="AE25">
        <v>0</v>
      </c>
      <c r="AF25" s="24"/>
      <c r="AG25">
        <f t="shared" si="2"/>
        <v>25.733956594799999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19.291952999999999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5.0199999999999996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0.20422040519999998</v>
      </c>
      <c r="AD26">
        <f t="shared" si="1"/>
        <v>24.107732594799998</v>
      </c>
      <c r="AE26">
        <v>0</v>
      </c>
      <c r="AF26" s="24"/>
      <c r="AG26">
        <f t="shared" si="2"/>
        <v>24.107732594799998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19.291952999999999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2.12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0.17986040519999999</v>
      </c>
      <c r="AD27">
        <f t="shared" si="1"/>
        <v>21.232092594800001</v>
      </c>
      <c r="AE27">
        <v>0</v>
      </c>
      <c r="AF27" s="24"/>
      <c r="AG27">
        <f t="shared" si="2"/>
        <v>21.232092594800001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19.291952999999999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8.49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0.23336840519999999</v>
      </c>
      <c r="AD28">
        <f t="shared" si="1"/>
        <v>27.548584594800001</v>
      </c>
      <c r="AE28">
        <v>0</v>
      </c>
      <c r="AF28" s="24"/>
      <c r="AG28">
        <f t="shared" si="2"/>
        <v>27.548584594800001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19.291952999999999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10.42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0.24958040519999999</v>
      </c>
      <c r="AD29">
        <f t="shared" si="1"/>
        <v>29.462372594800001</v>
      </c>
      <c r="AE29">
        <v>0</v>
      </c>
      <c r="AF29" s="24"/>
      <c r="AG29">
        <f t="shared" si="2"/>
        <v>29.462372594800001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19.291952999999999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0.22690040519999999</v>
      </c>
      <c r="AD30">
        <f t="shared" si="1"/>
        <v>26.7850525948</v>
      </c>
      <c r="AE30">
        <v>0</v>
      </c>
      <c r="AF30" s="24"/>
      <c r="AG30">
        <f t="shared" si="2"/>
        <v>26.7850525948</v>
      </c>
      <c r="AI30" s="34">
        <f>PXIL!M30</f>
        <v>0</v>
      </c>
      <c r="AJ30" s="34">
        <f>PXIL!S30</f>
        <v>0</v>
      </c>
      <c r="AK30" s="34">
        <f>RTM_IEX!M30</f>
        <v>7.72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19.291952999999999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4.34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0.20338040519999998</v>
      </c>
      <c r="AD31">
        <f t="shared" si="1"/>
        <v>24.008572594799997</v>
      </c>
      <c r="AE31">
        <v>0</v>
      </c>
      <c r="AF31" s="24"/>
      <c r="AG31">
        <f t="shared" si="2"/>
        <v>24.008572594799997</v>
      </c>
      <c r="AI31" s="34">
        <f>PXIL!M31</f>
        <v>0</v>
      </c>
      <c r="AJ31" s="34">
        <f>PXIL!S31</f>
        <v>0</v>
      </c>
      <c r="AK31" s="34">
        <f>RTM_IEX!M31</f>
        <v>0.57999999999999996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19.291952999999999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3.69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0.20682440520000001</v>
      </c>
      <c r="AD32">
        <f t="shared" si="1"/>
        <v>24.415128594800002</v>
      </c>
      <c r="AE32">
        <v>0</v>
      </c>
      <c r="AF32" s="24"/>
      <c r="AG32">
        <f t="shared" si="2"/>
        <v>24.415128594800002</v>
      </c>
      <c r="AI32" s="34">
        <f>PXIL!M32</f>
        <v>0</v>
      </c>
      <c r="AJ32" s="34">
        <f>PXIL!S32</f>
        <v>0</v>
      </c>
      <c r="AK32" s="34">
        <f>RTM_IEX!M32</f>
        <v>1.64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19.291952999999999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1.32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0.17717240519999999</v>
      </c>
      <c r="AD33">
        <f t="shared" si="1"/>
        <v>20.9147805948</v>
      </c>
      <c r="AE33">
        <v>0</v>
      </c>
      <c r="AF33" s="24"/>
      <c r="AG33">
        <f t="shared" si="2"/>
        <v>20.9147805948</v>
      </c>
      <c r="AI33" s="34">
        <f>PXIL!M33</f>
        <v>0</v>
      </c>
      <c r="AJ33" s="34">
        <f>PXIL!S33</f>
        <v>0</v>
      </c>
      <c r="AK33" s="34">
        <f>RTM_IEX!M33</f>
        <v>0.48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19.291952999999999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2.69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0.19111640520000001</v>
      </c>
      <c r="AD34">
        <f t="shared" si="1"/>
        <v>22.560836594800001</v>
      </c>
      <c r="AE34">
        <v>0</v>
      </c>
      <c r="AF34" s="24"/>
      <c r="AG34">
        <f t="shared" si="2"/>
        <v>22.560836594800001</v>
      </c>
      <c r="AI34" s="34">
        <f>PXIL!M34</f>
        <v>0</v>
      </c>
      <c r="AJ34" s="34">
        <f>PXIL!S34</f>
        <v>0</v>
      </c>
      <c r="AK34" s="34">
        <f>RTM_IEX!M34</f>
        <v>0.77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19.291952999999999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3.07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0.19111640519999998</v>
      </c>
      <c r="AD35">
        <f t="shared" si="1"/>
        <v>22.560836594800001</v>
      </c>
      <c r="AE35">
        <v>0</v>
      </c>
      <c r="AF35" s="24"/>
      <c r="AG35">
        <f t="shared" si="2"/>
        <v>22.560836594800001</v>
      </c>
      <c r="AI35" s="34">
        <f>PXIL!M35</f>
        <v>0</v>
      </c>
      <c r="AJ35" s="34">
        <f>PXIL!S35</f>
        <v>0</v>
      </c>
      <c r="AK35" s="34">
        <f>RTM_IEX!M35</f>
        <v>0.39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19.291952999999999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4.05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0.19607240519999999</v>
      </c>
      <c r="AD36">
        <f t="shared" si="1"/>
        <v>23.145880594800001</v>
      </c>
      <c r="AE36">
        <v>0</v>
      </c>
      <c r="AF36" s="24"/>
      <c r="AG36">
        <f t="shared" si="2"/>
        <v>23.145880594800001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19.291952999999999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6.17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0.21388040519999998</v>
      </c>
      <c r="AD37">
        <f t="shared" si="1"/>
        <v>25.2480725948</v>
      </c>
      <c r="AE37">
        <v>0</v>
      </c>
      <c r="AF37" s="24"/>
      <c r="AG37">
        <f t="shared" si="2"/>
        <v>25.2480725948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19.291952999999999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0.22765640519999999</v>
      </c>
      <c r="AD38">
        <f t="shared" si="1"/>
        <v>26.874296594799997</v>
      </c>
      <c r="AE38">
        <v>0</v>
      </c>
      <c r="AF38" s="24"/>
      <c r="AG38">
        <f t="shared" si="2"/>
        <v>26.874296594799997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7.81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19.291952999999999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0.22933640519999998</v>
      </c>
      <c r="AD39">
        <f t="shared" si="1"/>
        <v>27.072616594799996</v>
      </c>
      <c r="AE39">
        <v>0</v>
      </c>
      <c r="AF39" s="24"/>
      <c r="AG39">
        <f t="shared" si="2"/>
        <v>27.072616594799996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8.01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19.291952999999999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0.2033804052</v>
      </c>
      <c r="AD40">
        <f t="shared" si="1"/>
        <v>24.0085725948</v>
      </c>
      <c r="AE40">
        <v>0</v>
      </c>
      <c r="AF40" s="24"/>
      <c r="AG40">
        <f t="shared" si="2"/>
        <v>24.0085725948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4.92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19.291952999999999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0.20094440520000001</v>
      </c>
      <c r="AD41">
        <f t="shared" si="1"/>
        <v>23.721008594799997</v>
      </c>
      <c r="AE41">
        <v>0</v>
      </c>
      <c r="AF41" s="24"/>
      <c r="AG41">
        <f t="shared" si="2"/>
        <v>23.721008594799997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4.63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19.291952999999999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0.19766840520000001</v>
      </c>
      <c r="AD42">
        <f t="shared" si="1"/>
        <v>23.3342845948</v>
      </c>
      <c r="AE42">
        <v>0</v>
      </c>
      <c r="AF42" s="24"/>
      <c r="AG42">
        <f t="shared" si="2"/>
        <v>23.3342845948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4.24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19.291952999999999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0.19447640519999998</v>
      </c>
      <c r="AD43">
        <f t="shared" si="1"/>
        <v>22.957476594799999</v>
      </c>
      <c r="AE43">
        <v>0</v>
      </c>
      <c r="AF43" s="24"/>
      <c r="AG43">
        <f t="shared" si="2"/>
        <v>22.957476594799999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3.86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19.291952999999999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0.19120040520000001</v>
      </c>
      <c r="AD44">
        <f t="shared" si="1"/>
        <v>22.570752594799998</v>
      </c>
      <c r="AE44">
        <v>0</v>
      </c>
      <c r="AF44" s="24"/>
      <c r="AG44">
        <f t="shared" si="2"/>
        <v>22.570752594799998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3.47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19.291952999999999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0.1653284052</v>
      </c>
      <c r="AD45">
        <f t="shared" si="1"/>
        <v>19.5166245948</v>
      </c>
      <c r="AE45">
        <v>0</v>
      </c>
      <c r="AF45" s="24"/>
      <c r="AG45">
        <f t="shared" si="2"/>
        <v>19.5166245948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0.39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18.771985000000001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0.157684674</v>
      </c>
      <c r="AD46">
        <f t="shared" si="1"/>
        <v>18.614300326000002</v>
      </c>
      <c r="AE46">
        <v>0</v>
      </c>
      <c r="AF46" s="24"/>
      <c r="AG46">
        <f t="shared" si="2"/>
        <v>18.614300326000002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19.291952999999999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0.1904444052</v>
      </c>
      <c r="AD47">
        <f t="shared" si="1"/>
        <v>22.481508594799998</v>
      </c>
      <c r="AE47">
        <v>0</v>
      </c>
      <c r="AF47" s="24"/>
      <c r="AG47">
        <f t="shared" si="2"/>
        <v>22.481508594799998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3.38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19.291952999999999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0.17666840519999999</v>
      </c>
      <c r="AD48">
        <f t="shared" si="1"/>
        <v>20.855284594799997</v>
      </c>
      <c r="AE48">
        <v>0</v>
      </c>
      <c r="AF48" s="24"/>
      <c r="AG48">
        <f t="shared" si="2"/>
        <v>20.855284594799997</v>
      </c>
      <c r="AI48" s="34">
        <f>PXIL!M48</f>
        <v>0</v>
      </c>
      <c r="AJ48" s="34">
        <f>PXIL!S48</f>
        <v>0</v>
      </c>
      <c r="AK48" s="34">
        <f>RTM_IEX!M48</f>
        <v>1.74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19.291952999999999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1.45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0.17423240519999997</v>
      </c>
      <c r="AD49">
        <f t="shared" si="1"/>
        <v>20.567720594799997</v>
      </c>
      <c r="AE49">
        <v>0</v>
      </c>
      <c r="AF49" s="24"/>
      <c r="AG49">
        <f t="shared" si="2"/>
        <v>20.567720594799997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19.291952999999999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1.25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0.17255240519999998</v>
      </c>
      <c r="AD50">
        <f t="shared" si="1"/>
        <v>20.369400594799998</v>
      </c>
      <c r="AE50">
        <v>0</v>
      </c>
      <c r="AF50" s="24"/>
      <c r="AG50">
        <f t="shared" si="2"/>
        <v>20.369400594799998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19.291952999999999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1.83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0.17742440519999997</v>
      </c>
      <c r="AD51">
        <f t="shared" si="1"/>
        <v>20.944528594799998</v>
      </c>
      <c r="AE51">
        <v>0</v>
      </c>
      <c r="AF51" s="24"/>
      <c r="AG51">
        <f t="shared" si="2"/>
        <v>20.944528594799998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19.291952999999999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1.1599999999999999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0.17179640519999997</v>
      </c>
      <c r="AD52">
        <f t="shared" si="1"/>
        <v>20.280156594800001</v>
      </c>
      <c r="AE52">
        <v>0</v>
      </c>
      <c r="AF52" s="24"/>
      <c r="AG52">
        <f t="shared" si="2"/>
        <v>20.280156594800001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19.291952999999999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0.39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0.1653284052</v>
      </c>
      <c r="AD53">
        <f t="shared" si="1"/>
        <v>19.5166245948</v>
      </c>
      <c r="AE53">
        <v>0</v>
      </c>
      <c r="AF53" s="24"/>
      <c r="AG53">
        <f t="shared" si="2"/>
        <v>19.5166245948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19.291952999999999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2.7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0.18473240519999998</v>
      </c>
      <c r="AD54">
        <f t="shared" si="1"/>
        <v>21.8072205948</v>
      </c>
      <c r="AE54">
        <v>0</v>
      </c>
      <c r="AF54" s="24"/>
      <c r="AG54">
        <f t="shared" si="2"/>
        <v>21.8072205948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19.291952999999999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0.19808840519999998</v>
      </c>
      <c r="AD55">
        <f t="shared" si="1"/>
        <v>23.383864594799999</v>
      </c>
      <c r="AE55">
        <v>0</v>
      </c>
      <c r="AF55" s="24"/>
      <c r="AG55">
        <f t="shared" si="2"/>
        <v>23.383864594799999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4.29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19.291952999999999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0.20497640519999999</v>
      </c>
      <c r="AD56">
        <f t="shared" si="1"/>
        <v>24.196976594799999</v>
      </c>
      <c r="AE56">
        <v>0</v>
      </c>
      <c r="AF56" s="24"/>
      <c r="AG56">
        <f t="shared" si="2"/>
        <v>24.196976594799999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5.1100000000000003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19.291952999999999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0.2317724052</v>
      </c>
      <c r="AD57">
        <f t="shared" si="1"/>
        <v>27.360180594799999</v>
      </c>
      <c r="AE57">
        <v>0</v>
      </c>
      <c r="AF57" s="24"/>
      <c r="AG57">
        <f t="shared" si="2"/>
        <v>27.360180594799999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8.3000000000000007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19.291952999999999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0.2098484052</v>
      </c>
      <c r="AD58">
        <f t="shared" si="1"/>
        <v>24.772104594800002</v>
      </c>
      <c r="AE58">
        <v>0</v>
      </c>
      <c r="AF58" s="24"/>
      <c r="AG58">
        <f t="shared" si="2"/>
        <v>24.772104594800002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5.69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19.291952999999999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0.16692440519999999</v>
      </c>
      <c r="AD59">
        <f t="shared" si="1"/>
        <v>19.705028594799998</v>
      </c>
      <c r="AE59">
        <v>0</v>
      </c>
      <c r="AF59" s="24"/>
      <c r="AG59">
        <f t="shared" si="2"/>
        <v>19.705028594799998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0.57999999999999996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19.291952999999999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0.18876440519999999</v>
      </c>
      <c r="AD60">
        <f t="shared" si="1"/>
        <v>22.283188594799999</v>
      </c>
      <c r="AE60">
        <v>0</v>
      </c>
      <c r="AF60" s="24"/>
      <c r="AG60">
        <f t="shared" si="2"/>
        <v>22.283188594799999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3.18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19.291952999999999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0.19850840519999999</v>
      </c>
      <c r="AD61">
        <f t="shared" si="1"/>
        <v>23.433444594800001</v>
      </c>
      <c r="AE61">
        <v>0</v>
      </c>
      <c r="AF61" s="24"/>
      <c r="AG61">
        <f t="shared" si="2"/>
        <v>23.433444594800001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4.34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19.291952999999999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0.19447640519999998</v>
      </c>
      <c r="AD62">
        <f t="shared" si="1"/>
        <v>22.957476594799999</v>
      </c>
      <c r="AE62">
        <v>0</v>
      </c>
      <c r="AF62" s="24"/>
      <c r="AG62">
        <f t="shared" si="2"/>
        <v>22.957476594799999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3.86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19.291952999999999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2.6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0.1838924052</v>
      </c>
      <c r="AD63">
        <f t="shared" si="1"/>
        <v>21.708060594799999</v>
      </c>
      <c r="AE63">
        <v>0</v>
      </c>
      <c r="AF63" s="24"/>
      <c r="AG63">
        <f t="shared" si="2"/>
        <v>21.708060594799999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19.291952999999999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6.95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0.22043240519999999</v>
      </c>
      <c r="AD64">
        <f t="shared" si="1"/>
        <v>26.021520594799998</v>
      </c>
      <c r="AE64">
        <v>0</v>
      </c>
      <c r="AF64" s="24"/>
      <c r="AG64">
        <f t="shared" si="2"/>
        <v>26.021520594799998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19.291952999999999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6.75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0.21875240519999997</v>
      </c>
      <c r="AD65">
        <f t="shared" si="1"/>
        <v>25.823200594799999</v>
      </c>
      <c r="AE65">
        <v>0</v>
      </c>
      <c r="AF65" s="24"/>
      <c r="AG65">
        <f t="shared" si="2"/>
        <v>25.823200594799999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19.291952999999999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5.4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0.20741240519999998</v>
      </c>
      <c r="AD66">
        <f t="shared" si="1"/>
        <v>24.484540594799999</v>
      </c>
      <c r="AE66">
        <v>0</v>
      </c>
      <c r="AF66" s="24"/>
      <c r="AG66">
        <f t="shared" si="2"/>
        <v>24.484540594799999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19.291952999999999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4.24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0.19766840520000001</v>
      </c>
      <c r="AD67">
        <f t="shared" si="1"/>
        <v>23.3342845948</v>
      </c>
      <c r="AE67">
        <v>0</v>
      </c>
      <c r="AF67" s="24"/>
      <c r="AG67">
        <f t="shared" si="2"/>
        <v>23.3342845948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19.291952999999999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5.79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0.21068840519999998</v>
      </c>
      <c r="AD68">
        <f t="shared" ref="AD68:AD98" si="4">SUM(B68:AB68,AI68:AT68)-AC68</f>
        <v>24.8712645948</v>
      </c>
      <c r="AE68">
        <v>0</v>
      </c>
      <c r="AF68" s="24"/>
      <c r="AG68">
        <f t="shared" ref="AG68:AG98" si="5">SUM(AD68:AF68)</f>
        <v>24.8712645948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19.291952999999999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2.2200000000000002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0.18070040519999997</v>
      </c>
      <c r="AD69">
        <f t="shared" si="4"/>
        <v>21.331252594799999</v>
      </c>
      <c r="AE69">
        <v>0</v>
      </c>
      <c r="AF69" s="24"/>
      <c r="AG69">
        <f t="shared" si="5"/>
        <v>21.331252594799999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19.291952999999999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1.54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0.17498840519999997</v>
      </c>
      <c r="AD70">
        <f t="shared" si="4"/>
        <v>20.656964594799998</v>
      </c>
      <c r="AE70">
        <v>0</v>
      </c>
      <c r="AF70" s="24"/>
      <c r="AG70">
        <f t="shared" si="5"/>
        <v>20.656964594799998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19.291952999999999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6.75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0.21875240519999997</v>
      </c>
      <c r="AD71">
        <f t="shared" si="4"/>
        <v>25.823200594799999</v>
      </c>
      <c r="AE71">
        <v>0</v>
      </c>
      <c r="AF71" s="24"/>
      <c r="AG71">
        <f t="shared" si="5"/>
        <v>25.823200594799999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19.291952999999999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6.27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0.21472040519999999</v>
      </c>
      <c r="AD72">
        <f t="shared" si="4"/>
        <v>25.347232594799998</v>
      </c>
      <c r="AE72">
        <v>0</v>
      </c>
      <c r="AF72" s="24"/>
      <c r="AG72">
        <f t="shared" si="5"/>
        <v>25.347232594799998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19.291952999999999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5.1100000000000003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0.20497640519999999</v>
      </c>
      <c r="AD73">
        <f t="shared" si="4"/>
        <v>24.196976594799999</v>
      </c>
      <c r="AE73">
        <v>0</v>
      </c>
      <c r="AF73" s="24"/>
      <c r="AG73">
        <f t="shared" si="5"/>
        <v>24.196976594799999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19.291952999999999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6.75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0.21875240519999997</v>
      </c>
      <c r="AD74">
        <f t="shared" si="4"/>
        <v>25.823200594799999</v>
      </c>
      <c r="AE74">
        <v>0</v>
      </c>
      <c r="AF74" s="24"/>
      <c r="AG74">
        <f t="shared" si="5"/>
        <v>25.823200594799999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19.291952999999999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8.49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0.23336840519999999</v>
      </c>
      <c r="AD75">
        <f t="shared" si="4"/>
        <v>27.548584594800001</v>
      </c>
      <c r="AE75">
        <v>0</v>
      </c>
      <c r="AF75" s="24"/>
      <c r="AG75">
        <f t="shared" si="5"/>
        <v>27.548584594800001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19.291952999999999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4.4400000000000004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0.1993484052</v>
      </c>
      <c r="AD76">
        <f t="shared" si="4"/>
        <v>23.532604594800002</v>
      </c>
      <c r="AE76">
        <v>0</v>
      </c>
      <c r="AF76" s="24"/>
      <c r="AG76">
        <f t="shared" si="5"/>
        <v>23.532604594800002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19.291952999999999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5.5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0.20825240519999999</v>
      </c>
      <c r="AD77">
        <f t="shared" si="4"/>
        <v>24.5837005948</v>
      </c>
      <c r="AE77">
        <v>0</v>
      </c>
      <c r="AF77" s="24"/>
      <c r="AG77">
        <f t="shared" si="5"/>
        <v>24.5837005948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19.291952999999999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0.20396840519999998</v>
      </c>
      <c r="AD78">
        <f t="shared" si="4"/>
        <v>24.077984594799997</v>
      </c>
      <c r="AE78">
        <v>0</v>
      </c>
      <c r="AF78" s="24"/>
      <c r="AG78">
        <f t="shared" si="5"/>
        <v>24.077984594799997</v>
      </c>
      <c r="AI78" s="34">
        <f>PXIL!M78</f>
        <v>0</v>
      </c>
      <c r="AJ78" s="34">
        <f>PXIL!S78</f>
        <v>0</v>
      </c>
      <c r="AK78" s="34">
        <f>RTM_IEX!M78</f>
        <v>0.28999999999999998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19.291952999999999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3.95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0.20170040519999999</v>
      </c>
      <c r="AD79">
        <f t="shared" si="4"/>
        <v>23.810252594799998</v>
      </c>
      <c r="AE79">
        <v>0</v>
      </c>
      <c r="AF79" s="24"/>
      <c r="AG79">
        <f t="shared" si="5"/>
        <v>23.810252594799998</v>
      </c>
      <c r="AI79" s="34">
        <f>PXIL!M79</f>
        <v>0</v>
      </c>
      <c r="AJ79" s="34">
        <f>PXIL!S79</f>
        <v>0</v>
      </c>
      <c r="AK79" s="34">
        <f>RTM_IEX!M79</f>
        <v>0.77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19.291952999999999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2.2200000000000002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0.18313640519999996</v>
      </c>
      <c r="AD80">
        <f t="shared" si="4"/>
        <v>21.618816594799998</v>
      </c>
      <c r="AE80">
        <v>0</v>
      </c>
      <c r="AF80" s="24"/>
      <c r="AG80">
        <f t="shared" si="5"/>
        <v>21.618816594799998</v>
      </c>
      <c r="AI80" s="34">
        <f>PXIL!M80</f>
        <v>0</v>
      </c>
      <c r="AJ80" s="34">
        <f>PXIL!S80</f>
        <v>0</v>
      </c>
      <c r="AK80" s="34">
        <f>RTM_IEX!M80</f>
        <v>0.28999999999999998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19.291952999999999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5.98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0.2122844052</v>
      </c>
      <c r="AD81">
        <f t="shared" si="4"/>
        <v>25.059668594800002</v>
      </c>
      <c r="AE81">
        <v>0</v>
      </c>
      <c r="AF81" s="24"/>
      <c r="AG81">
        <f t="shared" si="5"/>
        <v>25.059668594800002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19.291952999999999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6.46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0.21631640519999998</v>
      </c>
      <c r="AD82">
        <f t="shared" si="4"/>
        <v>25.5356365948</v>
      </c>
      <c r="AE82">
        <v>0</v>
      </c>
      <c r="AF82" s="24"/>
      <c r="AG82">
        <f t="shared" si="5"/>
        <v>25.5356365948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19.291952999999999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8.3000000000000007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0.23177240519999998</v>
      </c>
      <c r="AD83">
        <f t="shared" si="4"/>
        <v>27.360180594799999</v>
      </c>
      <c r="AE83">
        <v>0</v>
      </c>
      <c r="AF83" s="24"/>
      <c r="AG83">
        <f t="shared" si="5"/>
        <v>27.360180594799999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19.291952999999999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8.49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0.23336840519999999</v>
      </c>
      <c r="AD84">
        <f t="shared" si="4"/>
        <v>27.548584594800001</v>
      </c>
      <c r="AE84">
        <v>0</v>
      </c>
      <c r="AF84" s="24"/>
      <c r="AG84">
        <f t="shared" si="5"/>
        <v>27.548584594800001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19.291952999999999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10.71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0.25201640519999996</v>
      </c>
      <c r="AD85">
        <f t="shared" si="4"/>
        <v>29.749936594800001</v>
      </c>
      <c r="AE85">
        <v>0</v>
      </c>
      <c r="AF85" s="24"/>
      <c r="AG85">
        <f t="shared" si="5"/>
        <v>29.749936594800001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19.291952999999999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7.23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0.22278440519999998</v>
      </c>
      <c r="AD86">
        <f t="shared" si="4"/>
        <v>26.299168594800001</v>
      </c>
      <c r="AE86">
        <v>0</v>
      </c>
      <c r="AF86" s="24"/>
      <c r="AG86">
        <f t="shared" si="5"/>
        <v>26.299168594800001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19.291952999999999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10.9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0.25361240519999995</v>
      </c>
      <c r="AD87">
        <f t="shared" si="4"/>
        <v>29.9383405948</v>
      </c>
      <c r="AE87">
        <v>0</v>
      </c>
      <c r="AF87" s="24"/>
      <c r="AG87">
        <f t="shared" si="5"/>
        <v>29.9383405948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19.291952999999999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6.37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0.2155604052</v>
      </c>
      <c r="AD88">
        <f t="shared" si="4"/>
        <v>25.446392594799999</v>
      </c>
      <c r="AE88">
        <v>0</v>
      </c>
      <c r="AF88" s="24"/>
      <c r="AG88">
        <f t="shared" si="5"/>
        <v>25.446392594799999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19.291952999999999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5.98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0.2122844052</v>
      </c>
      <c r="AD89">
        <f t="shared" si="4"/>
        <v>25.059668594800002</v>
      </c>
      <c r="AE89">
        <v>0</v>
      </c>
      <c r="AF89" s="24"/>
      <c r="AG89">
        <f t="shared" si="5"/>
        <v>25.059668594800002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19.291952999999999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4.53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0.2001044052</v>
      </c>
      <c r="AD90">
        <f t="shared" si="4"/>
        <v>23.621848594799999</v>
      </c>
      <c r="AE90">
        <v>0</v>
      </c>
      <c r="AF90" s="24"/>
      <c r="AG90">
        <f t="shared" si="5"/>
        <v>23.621848594799999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19.291952999999999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3.57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0.19204040519999999</v>
      </c>
      <c r="AD91">
        <f t="shared" si="4"/>
        <v>22.6699125948</v>
      </c>
      <c r="AE91">
        <v>0</v>
      </c>
      <c r="AF91" s="24"/>
      <c r="AG91">
        <f t="shared" si="5"/>
        <v>22.6699125948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19.291952999999999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3.57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0.19204040519999999</v>
      </c>
      <c r="AD92">
        <f t="shared" si="4"/>
        <v>22.6699125948</v>
      </c>
      <c r="AE92">
        <v>0</v>
      </c>
      <c r="AF92" s="24"/>
      <c r="AG92">
        <f t="shared" si="5"/>
        <v>22.6699125948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19.291952999999999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2.99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0.1871684052</v>
      </c>
      <c r="AD93">
        <f t="shared" si="4"/>
        <v>22.0947845948</v>
      </c>
      <c r="AE93">
        <v>0</v>
      </c>
      <c r="AF93" s="24"/>
      <c r="AG93">
        <f t="shared" si="5"/>
        <v>22.0947845948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19.291952999999999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2.8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0.18557240519999998</v>
      </c>
      <c r="AD94">
        <f t="shared" si="4"/>
        <v>21.906380594800002</v>
      </c>
      <c r="AE94">
        <v>0</v>
      </c>
      <c r="AF94" s="24"/>
      <c r="AG94">
        <f t="shared" si="5"/>
        <v>21.906380594800002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19.291952999999999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5.59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0.20900840519999997</v>
      </c>
      <c r="AD95">
        <f t="shared" si="4"/>
        <v>24.672944594800001</v>
      </c>
      <c r="AE95">
        <v>0</v>
      </c>
      <c r="AF95" s="24"/>
      <c r="AG95">
        <f t="shared" si="5"/>
        <v>24.672944594800001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19.291952999999999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4.1500000000000004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0.19691240519999997</v>
      </c>
      <c r="AD96">
        <f t="shared" si="4"/>
        <v>23.245040594799999</v>
      </c>
      <c r="AE96">
        <v>0</v>
      </c>
      <c r="AF96" s="24"/>
      <c r="AG96">
        <f t="shared" si="5"/>
        <v>23.245040594799999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19.291952999999999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2.41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0.18229640519999998</v>
      </c>
      <c r="AD97">
        <f t="shared" si="4"/>
        <v>21.519656594800001</v>
      </c>
      <c r="AE97">
        <v>0</v>
      </c>
      <c r="AF97" s="24"/>
      <c r="AG97">
        <f t="shared" si="5"/>
        <v>21.519656594800001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19.291952999999999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1.1599999999999999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0.17179640519999997</v>
      </c>
      <c r="AD98">
        <f t="shared" si="4"/>
        <v>20.280156594800001</v>
      </c>
      <c r="AE98">
        <v>0</v>
      </c>
      <c r="AF98" s="24"/>
      <c r="AG98">
        <f t="shared" si="5"/>
        <v>20.280156594800001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0.45271234724999937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7.023500000000002E-2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4.5832907168999988E-3</v>
      </c>
      <c r="AD99">
        <f t="shared" si="6"/>
        <v>0.54104655653309985</v>
      </c>
      <c r="AE99">
        <f t="shared" ref="AE99:AT99" si="8">SUM(AE3:AE98)/4000</f>
        <v>0</v>
      </c>
      <c r="AG99">
        <f t="shared" si="8"/>
        <v>0.54104655653309985</v>
      </c>
      <c r="AI99">
        <f t="shared" si="8"/>
        <v>0</v>
      </c>
      <c r="AJ99">
        <f t="shared" si="8"/>
        <v>0</v>
      </c>
      <c r="AK99">
        <f t="shared" si="8"/>
        <v>3.6674999999999998E-3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1.9015000000000001E-2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45348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'[1]26'!B5</f>
        <v>270</v>
      </c>
      <c r="C3" s="16">
        <f>'[1]26'!C5</f>
        <v>0</v>
      </c>
      <c r="D3" s="16">
        <f>'[1]26'!D5</f>
        <v>65</v>
      </c>
      <c r="E3" s="16">
        <f>'[1]26'!E5</f>
        <v>0</v>
      </c>
      <c r="F3" s="15">
        <f>SUM(B3:E3)</f>
        <v>335</v>
      </c>
      <c r="G3" s="15">
        <f>'[1]26'!H5</f>
        <v>0</v>
      </c>
      <c r="H3" s="16">
        <f>'[1]26'!I5</f>
        <v>0</v>
      </c>
      <c r="I3" s="16">
        <f>'[1]26'!J5</f>
        <v>0</v>
      </c>
      <c r="J3" s="16">
        <f>'[1]26'!K5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'[1]26'!B6</f>
        <v>270</v>
      </c>
      <c r="C4" s="16">
        <f>'[1]26'!C6</f>
        <v>0</v>
      </c>
      <c r="D4" s="16">
        <f>'[1]26'!D6</f>
        <v>65</v>
      </c>
      <c r="E4" s="16">
        <f>'[1]26'!E6</f>
        <v>0</v>
      </c>
      <c r="F4" s="15">
        <f>SUM(B4:E4)</f>
        <v>335</v>
      </c>
      <c r="G4" s="15">
        <f>'[1]26'!H6</f>
        <v>0</v>
      </c>
      <c r="H4" s="16">
        <f>'[1]26'!I6</f>
        <v>0</v>
      </c>
      <c r="I4" s="16">
        <f>'[1]26'!J6</f>
        <v>0</v>
      </c>
      <c r="J4" s="16">
        <f>'[1]26'!K6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'[1]26'!B7</f>
        <v>270</v>
      </c>
      <c r="C5" s="16">
        <f>'[1]26'!C7</f>
        <v>0</v>
      </c>
      <c r="D5" s="16">
        <f>'[1]26'!D7</f>
        <v>65</v>
      </c>
      <c r="E5" s="16">
        <f>'[1]26'!E7</f>
        <v>0</v>
      </c>
      <c r="F5" s="15">
        <f t="shared" ref="F5:F68" si="6">SUM(B5:E5)</f>
        <v>335</v>
      </c>
      <c r="G5" s="15">
        <f>'[1]26'!H7</f>
        <v>0</v>
      </c>
      <c r="H5" s="16">
        <f>'[1]26'!I7</f>
        <v>0</v>
      </c>
      <c r="I5" s="16">
        <f>'[1]26'!J7</f>
        <v>0</v>
      </c>
      <c r="J5" s="16">
        <f>'[1]26'!K7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'[1]26'!B8</f>
        <v>270</v>
      </c>
      <c r="C6" s="16">
        <f>'[1]26'!C8</f>
        <v>0</v>
      </c>
      <c r="D6" s="16">
        <f>'[1]26'!D8</f>
        <v>65</v>
      </c>
      <c r="E6" s="16">
        <f>'[1]26'!E8</f>
        <v>0</v>
      </c>
      <c r="F6" s="15">
        <f t="shared" si="6"/>
        <v>335</v>
      </c>
      <c r="G6" s="15">
        <f>'[1]26'!H8</f>
        <v>0</v>
      </c>
      <c r="H6" s="16">
        <f>'[1]26'!I8</f>
        <v>0</v>
      </c>
      <c r="I6" s="16">
        <f>'[1]26'!J8</f>
        <v>0</v>
      </c>
      <c r="J6" s="16">
        <f>'[1]26'!K8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'[1]26'!B9</f>
        <v>270</v>
      </c>
      <c r="C7" s="16">
        <f>'[1]26'!C9</f>
        <v>0</v>
      </c>
      <c r="D7" s="16">
        <f>'[1]26'!D9</f>
        <v>65</v>
      </c>
      <c r="E7" s="16">
        <f>'[1]26'!E9</f>
        <v>0</v>
      </c>
      <c r="F7" s="15">
        <f t="shared" si="6"/>
        <v>335</v>
      </c>
      <c r="G7" s="15">
        <f>'[1]26'!H9</f>
        <v>0</v>
      </c>
      <c r="H7" s="16">
        <f>'[1]26'!I9</f>
        <v>0</v>
      </c>
      <c r="I7" s="16">
        <f>'[1]26'!J9</f>
        <v>0</v>
      </c>
      <c r="J7" s="16">
        <f>'[1]26'!K9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'[1]26'!B10</f>
        <v>270</v>
      </c>
      <c r="C8" s="16">
        <f>'[1]26'!C10</f>
        <v>0</v>
      </c>
      <c r="D8" s="16">
        <f>'[1]26'!D10</f>
        <v>65</v>
      </c>
      <c r="E8" s="16">
        <f>'[1]26'!E10</f>
        <v>0</v>
      </c>
      <c r="F8" s="15">
        <f t="shared" si="6"/>
        <v>335</v>
      </c>
      <c r="G8" s="15">
        <f>'[1]26'!H10</f>
        <v>0</v>
      </c>
      <c r="H8" s="16">
        <f>'[1]26'!I10</f>
        <v>0</v>
      </c>
      <c r="I8" s="16">
        <f>'[1]26'!J10</f>
        <v>0</v>
      </c>
      <c r="J8" s="16">
        <f>'[1]26'!K10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'[1]26'!B11</f>
        <v>270</v>
      </c>
      <c r="C9" s="16">
        <f>'[1]26'!C11</f>
        <v>0</v>
      </c>
      <c r="D9" s="16">
        <f>'[1]26'!D11</f>
        <v>65</v>
      </c>
      <c r="E9" s="16">
        <f>'[1]26'!E11</f>
        <v>0</v>
      </c>
      <c r="F9" s="15">
        <f t="shared" si="6"/>
        <v>335</v>
      </c>
      <c r="G9" s="15">
        <f>'[1]26'!H11</f>
        <v>0</v>
      </c>
      <c r="H9" s="16">
        <f>'[1]26'!I11</f>
        <v>0</v>
      </c>
      <c r="I9" s="16">
        <f>'[1]26'!J11</f>
        <v>0</v>
      </c>
      <c r="J9" s="16">
        <f>'[1]26'!K11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'[1]26'!B12</f>
        <v>270</v>
      </c>
      <c r="C10" s="16">
        <f>'[1]26'!C12</f>
        <v>0</v>
      </c>
      <c r="D10" s="16">
        <f>'[1]26'!D12</f>
        <v>65</v>
      </c>
      <c r="E10" s="16">
        <f>'[1]26'!E12</f>
        <v>0</v>
      </c>
      <c r="F10" s="15">
        <f t="shared" si="6"/>
        <v>335</v>
      </c>
      <c r="G10" s="15">
        <f>'[1]26'!H12</f>
        <v>0</v>
      </c>
      <c r="H10" s="16">
        <f>'[1]26'!I12</f>
        <v>0</v>
      </c>
      <c r="I10" s="16">
        <f>'[1]26'!J12</f>
        <v>0</v>
      </c>
      <c r="J10" s="16">
        <f>'[1]26'!K12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'[1]26'!B13</f>
        <v>270</v>
      </c>
      <c r="C11" s="16">
        <f>'[1]26'!C13</f>
        <v>0</v>
      </c>
      <c r="D11" s="16">
        <f>'[1]26'!D13</f>
        <v>65</v>
      </c>
      <c r="E11" s="16">
        <f>'[1]26'!E13</f>
        <v>0</v>
      </c>
      <c r="F11" s="15">
        <f t="shared" si="6"/>
        <v>335</v>
      </c>
      <c r="G11" s="15">
        <f>'[1]26'!H13</f>
        <v>0</v>
      </c>
      <c r="H11" s="16">
        <f>'[1]26'!I13</f>
        <v>0</v>
      </c>
      <c r="I11" s="16">
        <f>'[1]26'!J13</f>
        <v>0</v>
      </c>
      <c r="J11" s="16">
        <f>'[1]26'!K13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'[1]26'!B14</f>
        <v>270</v>
      </c>
      <c r="C12" s="16">
        <f>'[1]26'!C14</f>
        <v>0</v>
      </c>
      <c r="D12" s="16">
        <f>'[1]26'!D14</f>
        <v>65</v>
      </c>
      <c r="E12" s="16">
        <f>'[1]26'!E14</f>
        <v>0</v>
      </c>
      <c r="F12" s="15">
        <f t="shared" si="6"/>
        <v>335</v>
      </c>
      <c r="G12" s="15">
        <f>'[1]26'!H14</f>
        <v>0</v>
      </c>
      <c r="H12" s="16">
        <f>'[1]26'!I14</f>
        <v>0</v>
      </c>
      <c r="I12" s="16">
        <f>'[1]26'!J14</f>
        <v>0</v>
      </c>
      <c r="J12" s="16">
        <f>'[1]26'!K14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'[1]26'!B15</f>
        <v>270</v>
      </c>
      <c r="C13" s="16">
        <f>'[1]26'!C15</f>
        <v>0</v>
      </c>
      <c r="D13" s="16">
        <f>'[1]26'!D15</f>
        <v>65</v>
      </c>
      <c r="E13" s="16">
        <f>'[1]26'!E15</f>
        <v>0</v>
      </c>
      <c r="F13" s="15">
        <f t="shared" si="6"/>
        <v>335</v>
      </c>
      <c r="G13" s="15">
        <f>'[1]26'!H15</f>
        <v>0</v>
      </c>
      <c r="H13" s="16">
        <f>'[1]26'!I15</f>
        <v>0</v>
      </c>
      <c r="I13" s="16">
        <f>'[1]26'!J15</f>
        <v>0</v>
      </c>
      <c r="J13" s="16">
        <f>'[1]26'!K15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'[1]26'!B16</f>
        <v>270</v>
      </c>
      <c r="C14" s="16">
        <f>'[1]26'!C16</f>
        <v>0</v>
      </c>
      <c r="D14" s="16">
        <f>'[1]26'!D16</f>
        <v>65</v>
      </c>
      <c r="E14" s="16">
        <f>'[1]26'!E16</f>
        <v>0</v>
      </c>
      <c r="F14" s="15">
        <f t="shared" si="6"/>
        <v>335</v>
      </c>
      <c r="G14" s="15">
        <f>'[1]26'!H16</f>
        <v>0</v>
      </c>
      <c r="H14" s="16">
        <f>'[1]26'!I16</f>
        <v>0</v>
      </c>
      <c r="I14" s="16">
        <f>'[1]26'!J16</f>
        <v>0</v>
      </c>
      <c r="J14" s="16">
        <f>'[1]26'!K16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'[1]26'!B17</f>
        <v>270</v>
      </c>
      <c r="C15" s="16">
        <f>'[1]26'!C17</f>
        <v>0</v>
      </c>
      <c r="D15" s="16">
        <f>'[1]26'!D17</f>
        <v>65</v>
      </c>
      <c r="E15" s="16">
        <f>'[1]26'!E17</f>
        <v>0</v>
      </c>
      <c r="F15" s="15">
        <f t="shared" si="6"/>
        <v>335</v>
      </c>
      <c r="G15" s="15">
        <f>'[1]26'!H17</f>
        <v>0</v>
      </c>
      <c r="H15" s="16">
        <f>'[1]26'!I17</f>
        <v>0</v>
      </c>
      <c r="I15" s="16">
        <f>'[1]26'!J17</f>
        <v>0</v>
      </c>
      <c r="J15" s="16">
        <f>'[1]26'!K17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'[1]26'!B18</f>
        <v>270</v>
      </c>
      <c r="C16" s="16">
        <f>'[1]26'!C18</f>
        <v>0</v>
      </c>
      <c r="D16" s="16">
        <f>'[1]26'!D18</f>
        <v>65</v>
      </c>
      <c r="E16" s="16">
        <f>'[1]26'!E18</f>
        <v>0</v>
      </c>
      <c r="F16" s="15">
        <f t="shared" si="6"/>
        <v>335</v>
      </c>
      <c r="G16" s="15">
        <f>'[1]26'!H18</f>
        <v>0</v>
      </c>
      <c r="H16" s="16">
        <f>'[1]26'!I18</f>
        <v>0</v>
      </c>
      <c r="I16" s="16">
        <f>'[1]26'!J18</f>
        <v>0</v>
      </c>
      <c r="J16" s="16">
        <f>'[1]26'!K18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'[1]26'!B19</f>
        <v>270</v>
      </c>
      <c r="C17" s="16">
        <f>'[1]26'!C19</f>
        <v>0</v>
      </c>
      <c r="D17" s="16">
        <f>'[1]26'!D19</f>
        <v>65</v>
      </c>
      <c r="E17" s="16">
        <f>'[1]26'!E19</f>
        <v>0</v>
      </c>
      <c r="F17" s="15">
        <f t="shared" si="6"/>
        <v>335</v>
      </c>
      <c r="G17" s="15">
        <f>'[1]26'!H19</f>
        <v>0</v>
      </c>
      <c r="H17" s="16">
        <f>'[1]26'!I19</f>
        <v>0</v>
      </c>
      <c r="I17" s="16">
        <f>'[1]26'!J19</f>
        <v>0</v>
      </c>
      <c r="J17" s="16">
        <f>'[1]26'!K19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'[1]26'!B20</f>
        <v>270</v>
      </c>
      <c r="C18" s="16">
        <f>'[1]26'!C20</f>
        <v>0</v>
      </c>
      <c r="D18" s="16">
        <f>'[1]26'!D20</f>
        <v>65</v>
      </c>
      <c r="E18" s="16">
        <f>'[1]26'!E20</f>
        <v>0</v>
      </c>
      <c r="F18" s="15">
        <f t="shared" si="6"/>
        <v>335</v>
      </c>
      <c r="G18" s="15">
        <f>'[1]26'!H20</f>
        <v>0</v>
      </c>
      <c r="H18" s="16">
        <f>'[1]26'!I20</f>
        <v>0</v>
      </c>
      <c r="I18" s="16">
        <f>'[1]26'!J20</f>
        <v>0</v>
      </c>
      <c r="J18" s="16">
        <f>'[1]26'!K20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'[1]26'!B21</f>
        <v>270</v>
      </c>
      <c r="C19" s="16">
        <f>'[1]26'!C21</f>
        <v>0</v>
      </c>
      <c r="D19" s="16">
        <f>'[1]26'!D21</f>
        <v>65</v>
      </c>
      <c r="E19" s="16">
        <f>'[1]26'!E21</f>
        <v>0</v>
      </c>
      <c r="F19" s="15">
        <f t="shared" si="6"/>
        <v>335</v>
      </c>
      <c r="G19" s="15">
        <f>'[1]26'!H21</f>
        <v>0</v>
      </c>
      <c r="H19" s="16">
        <f>'[1]26'!I21</f>
        <v>0</v>
      </c>
      <c r="I19" s="16">
        <f>'[1]26'!J21</f>
        <v>0</v>
      </c>
      <c r="J19" s="16">
        <f>'[1]26'!K21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'[1]26'!B22</f>
        <v>270</v>
      </c>
      <c r="C20" s="16">
        <f>'[1]26'!C22</f>
        <v>0</v>
      </c>
      <c r="D20" s="16">
        <f>'[1]26'!D22</f>
        <v>65</v>
      </c>
      <c r="E20" s="16">
        <f>'[1]26'!E22</f>
        <v>0</v>
      </c>
      <c r="F20" s="15">
        <f t="shared" si="6"/>
        <v>335</v>
      </c>
      <c r="G20" s="15">
        <f>'[1]26'!H22</f>
        <v>0</v>
      </c>
      <c r="H20" s="16">
        <f>'[1]26'!I22</f>
        <v>0</v>
      </c>
      <c r="I20" s="16">
        <f>'[1]26'!J22</f>
        <v>0</v>
      </c>
      <c r="J20" s="16">
        <f>'[1]26'!K22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'[1]26'!B23</f>
        <v>270</v>
      </c>
      <c r="C21" s="16">
        <f>'[1]26'!C23</f>
        <v>0</v>
      </c>
      <c r="D21" s="16">
        <f>'[1]26'!D23</f>
        <v>65</v>
      </c>
      <c r="E21" s="16">
        <f>'[1]26'!E23</f>
        <v>0</v>
      </c>
      <c r="F21" s="15">
        <f t="shared" si="6"/>
        <v>335</v>
      </c>
      <c r="G21" s="15">
        <f>'[1]26'!H23</f>
        <v>0</v>
      </c>
      <c r="H21" s="16">
        <f>'[1]26'!I23</f>
        <v>0</v>
      </c>
      <c r="I21" s="16">
        <f>'[1]26'!J23</f>
        <v>0</v>
      </c>
      <c r="J21" s="16">
        <f>'[1]26'!K23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'[1]26'!B24</f>
        <v>270</v>
      </c>
      <c r="C22" s="16">
        <f>'[1]26'!C24</f>
        <v>0</v>
      </c>
      <c r="D22" s="16">
        <f>'[1]26'!D24</f>
        <v>65</v>
      </c>
      <c r="E22" s="16">
        <f>'[1]26'!E24</f>
        <v>0</v>
      </c>
      <c r="F22" s="15">
        <f t="shared" si="6"/>
        <v>335</v>
      </c>
      <c r="G22" s="15">
        <f>'[1]26'!H24</f>
        <v>0</v>
      </c>
      <c r="H22" s="16">
        <f>'[1]26'!I24</f>
        <v>0</v>
      </c>
      <c r="I22" s="16">
        <f>'[1]26'!J24</f>
        <v>0</v>
      </c>
      <c r="J22" s="16">
        <f>'[1]26'!K24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'[1]26'!B25</f>
        <v>270</v>
      </c>
      <c r="C23" s="16">
        <f>'[1]26'!C25</f>
        <v>0</v>
      </c>
      <c r="D23" s="16">
        <f>'[1]26'!D25</f>
        <v>65</v>
      </c>
      <c r="E23" s="16">
        <f>'[1]26'!E25</f>
        <v>0</v>
      </c>
      <c r="F23" s="15">
        <f t="shared" si="6"/>
        <v>335</v>
      </c>
      <c r="G23" s="15">
        <f>'[1]26'!H25</f>
        <v>0</v>
      </c>
      <c r="H23" s="16">
        <f>'[1]26'!I25</f>
        <v>0</v>
      </c>
      <c r="I23" s="16">
        <f>'[1]26'!J25</f>
        <v>0</v>
      </c>
      <c r="J23" s="16">
        <f>'[1]26'!K25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'[1]26'!B26</f>
        <v>270</v>
      </c>
      <c r="C24" s="16">
        <f>'[1]26'!C26</f>
        <v>0</v>
      </c>
      <c r="D24" s="16">
        <f>'[1]26'!D26</f>
        <v>65</v>
      </c>
      <c r="E24" s="16">
        <f>'[1]26'!E26</f>
        <v>0</v>
      </c>
      <c r="F24" s="15">
        <f t="shared" si="6"/>
        <v>335</v>
      </c>
      <c r="G24" s="15">
        <f>'[1]26'!H26</f>
        <v>0</v>
      </c>
      <c r="H24" s="16">
        <f>'[1]26'!I26</f>
        <v>0</v>
      </c>
      <c r="I24" s="16">
        <f>'[1]26'!J26</f>
        <v>0</v>
      </c>
      <c r="J24" s="16">
        <f>'[1]26'!K26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'[1]26'!B27</f>
        <v>270</v>
      </c>
      <c r="C25" s="16">
        <f>'[1]26'!C27</f>
        <v>0</v>
      </c>
      <c r="D25" s="16">
        <f>'[1]26'!D27</f>
        <v>65</v>
      </c>
      <c r="E25" s="16">
        <f>'[1]26'!E27</f>
        <v>0</v>
      </c>
      <c r="F25" s="15">
        <f t="shared" si="6"/>
        <v>335</v>
      </c>
      <c r="G25" s="15">
        <f>'[1]26'!H27</f>
        <v>0</v>
      </c>
      <c r="H25" s="16">
        <f>'[1]26'!I27</f>
        <v>0</v>
      </c>
      <c r="I25" s="16">
        <f>'[1]26'!J27</f>
        <v>0</v>
      </c>
      <c r="J25" s="16">
        <f>'[1]26'!K27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'[1]26'!B28</f>
        <v>270</v>
      </c>
      <c r="C26" s="16">
        <f>'[1]26'!C28</f>
        <v>0</v>
      </c>
      <c r="D26" s="16">
        <f>'[1]26'!D28</f>
        <v>65</v>
      </c>
      <c r="E26" s="16">
        <f>'[1]26'!E28</f>
        <v>0</v>
      </c>
      <c r="F26" s="15">
        <f t="shared" si="6"/>
        <v>335</v>
      </c>
      <c r="G26" s="15">
        <f>'[1]26'!H28</f>
        <v>0</v>
      </c>
      <c r="H26" s="16">
        <f>'[1]26'!I28</f>
        <v>0</v>
      </c>
      <c r="I26" s="16">
        <f>'[1]26'!J28</f>
        <v>0</v>
      </c>
      <c r="J26" s="16">
        <f>'[1]26'!K28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'[1]26'!B29</f>
        <v>270</v>
      </c>
      <c r="C27" s="16">
        <f>'[1]26'!C29</f>
        <v>0</v>
      </c>
      <c r="D27" s="16">
        <f>'[1]26'!D29</f>
        <v>65</v>
      </c>
      <c r="E27" s="16">
        <f>'[1]26'!E29</f>
        <v>0</v>
      </c>
      <c r="F27" s="15">
        <f t="shared" si="6"/>
        <v>335</v>
      </c>
      <c r="G27" s="15">
        <f>'[1]26'!H29</f>
        <v>0</v>
      </c>
      <c r="H27" s="16">
        <f>'[1]26'!I29</f>
        <v>0</v>
      </c>
      <c r="I27" s="16">
        <f>'[1]26'!J29</f>
        <v>0</v>
      </c>
      <c r="J27" s="16">
        <f>'[1]26'!K29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'[1]26'!B30</f>
        <v>270</v>
      </c>
      <c r="C28" s="16">
        <f>'[1]26'!C30</f>
        <v>0</v>
      </c>
      <c r="D28" s="16">
        <f>'[1]26'!D30</f>
        <v>65</v>
      </c>
      <c r="E28" s="16">
        <f>'[1]26'!E30</f>
        <v>0</v>
      </c>
      <c r="F28" s="15">
        <f t="shared" si="6"/>
        <v>335</v>
      </c>
      <c r="G28" s="15">
        <f>'[1]26'!H30</f>
        <v>0</v>
      </c>
      <c r="H28" s="16">
        <f>'[1]26'!I30</f>
        <v>0</v>
      </c>
      <c r="I28" s="16">
        <f>'[1]26'!J30</f>
        <v>0</v>
      </c>
      <c r="J28" s="16">
        <f>'[1]26'!K30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'[1]26'!B31</f>
        <v>270</v>
      </c>
      <c r="C29" s="16">
        <f>'[1]26'!C31</f>
        <v>0</v>
      </c>
      <c r="D29" s="16">
        <f>'[1]26'!D31</f>
        <v>65</v>
      </c>
      <c r="E29" s="16">
        <f>'[1]26'!E31</f>
        <v>0</v>
      </c>
      <c r="F29" s="15">
        <f t="shared" si="6"/>
        <v>335</v>
      </c>
      <c r="G29" s="15">
        <f>'[1]26'!H31</f>
        <v>0</v>
      </c>
      <c r="H29" s="16">
        <f>'[1]26'!I31</f>
        <v>0</v>
      </c>
      <c r="I29" s="16">
        <f>'[1]26'!J31</f>
        <v>0</v>
      </c>
      <c r="J29" s="16">
        <f>'[1]26'!K31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'[1]26'!B32</f>
        <v>270</v>
      </c>
      <c r="C30" s="16">
        <f>'[1]26'!C32</f>
        <v>0</v>
      </c>
      <c r="D30" s="16">
        <f>'[1]26'!D32</f>
        <v>65</v>
      </c>
      <c r="E30" s="16">
        <f>'[1]26'!E32</f>
        <v>0</v>
      </c>
      <c r="F30" s="15">
        <f t="shared" si="6"/>
        <v>335</v>
      </c>
      <c r="G30" s="15">
        <f>'[1]26'!H32</f>
        <v>0</v>
      </c>
      <c r="H30" s="16">
        <f>'[1]26'!I32</f>
        <v>0</v>
      </c>
      <c r="I30" s="16">
        <f>'[1]26'!J32</f>
        <v>0</v>
      </c>
      <c r="J30" s="16">
        <f>'[1]26'!K32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'[1]26'!B33</f>
        <v>270</v>
      </c>
      <c r="C31" s="16">
        <f>'[1]26'!C33</f>
        <v>0</v>
      </c>
      <c r="D31" s="16">
        <f>'[1]26'!D33</f>
        <v>65</v>
      </c>
      <c r="E31" s="16">
        <f>'[1]26'!E33</f>
        <v>0</v>
      </c>
      <c r="F31" s="15">
        <f t="shared" si="6"/>
        <v>335</v>
      </c>
      <c r="G31" s="15">
        <f>'[1]26'!H33</f>
        <v>0</v>
      </c>
      <c r="H31" s="16">
        <f>'[1]26'!I33</f>
        <v>0</v>
      </c>
      <c r="I31" s="16">
        <f>'[1]26'!J33</f>
        <v>0</v>
      </c>
      <c r="J31" s="16">
        <f>'[1]26'!K33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'[1]26'!B34</f>
        <v>270</v>
      </c>
      <c r="C32" s="16">
        <f>'[1]26'!C34</f>
        <v>0</v>
      </c>
      <c r="D32" s="16">
        <f>'[1]26'!D34</f>
        <v>65</v>
      </c>
      <c r="E32" s="16">
        <f>'[1]26'!E34</f>
        <v>0</v>
      </c>
      <c r="F32" s="15">
        <f t="shared" si="6"/>
        <v>335</v>
      </c>
      <c r="G32" s="15">
        <f>'[1]26'!H34</f>
        <v>0</v>
      </c>
      <c r="H32" s="16">
        <f>'[1]26'!I34</f>
        <v>0</v>
      </c>
      <c r="I32" s="16">
        <f>'[1]26'!J34</f>
        <v>0</v>
      </c>
      <c r="J32" s="16">
        <f>'[1]26'!K34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'[1]26'!B35</f>
        <v>270</v>
      </c>
      <c r="C33" s="16">
        <f>'[1]26'!C35</f>
        <v>0</v>
      </c>
      <c r="D33" s="16">
        <f>'[1]26'!D35</f>
        <v>65</v>
      </c>
      <c r="E33" s="16">
        <f>'[1]26'!E35</f>
        <v>0</v>
      </c>
      <c r="F33" s="15">
        <f t="shared" si="6"/>
        <v>335</v>
      </c>
      <c r="G33" s="15">
        <f>'[1]26'!H35</f>
        <v>0</v>
      </c>
      <c r="H33" s="16">
        <f>'[1]26'!I35</f>
        <v>0</v>
      </c>
      <c r="I33" s="16">
        <f>'[1]26'!J35</f>
        <v>0</v>
      </c>
      <c r="J33" s="16">
        <f>'[1]26'!K35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'[1]26'!B36</f>
        <v>270</v>
      </c>
      <c r="C34" s="16">
        <f>'[1]26'!C36</f>
        <v>0</v>
      </c>
      <c r="D34" s="16">
        <f>'[1]26'!D36</f>
        <v>65</v>
      </c>
      <c r="E34" s="16">
        <f>'[1]26'!E36</f>
        <v>0</v>
      </c>
      <c r="F34" s="15">
        <f t="shared" si="6"/>
        <v>335</v>
      </c>
      <c r="G34" s="15">
        <f>'[1]26'!H36</f>
        <v>0</v>
      </c>
      <c r="H34" s="16">
        <f>'[1]26'!I36</f>
        <v>0</v>
      </c>
      <c r="I34" s="16">
        <f>'[1]26'!J36</f>
        <v>0</v>
      </c>
      <c r="J34" s="16">
        <f>'[1]26'!K36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'[1]26'!B37</f>
        <v>270</v>
      </c>
      <c r="C35" s="16">
        <f>'[1]26'!C37</f>
        <v>0</v>
      </c>
      <c r="D35" s="16">
        <f>'[1]26'!D37</f>
        <v>65</v>
      </c>
      <c r="E35" s="16">
        <f>'[1]26'!E37</f>
        <v>0</v>
      </c>
      <c r="F35" s="15">
        <f t="shared" si="6"/>
        <v>335</v>
      </c>
      <c r="G35" s="15">
        <f>'[1]26'!H37</f>
        <v>0</v>
      </c>
      <c r="H35" s="16">
        <f>'[1]26'!I37</f>
        <v>0</v>
      </c>
      <c r="I35" s="16">
        <f>'[1]26'!J37</f>
        <v>0</v>
      </c>
      <c r="J35" s="16">
        <f>'[1]26'!K37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'[1]26'!B38</f>
        <v>270</v>
      </c>
      <c r="C36" s="16">
        <f>'[1]26'!C38</f>
        <v>0</v>
      </c>
      <c r="D36" s="16">
        <f>'[1]26'!D38</f>
        <v>65</v>
      </c>
      <c r="E36" s="16">
        <f>'[1]26'!E38</f>
        <v>0</v>
      </c>
      <c r="F36" s="15">
        <f t="shared" si="6"/>
        <v>335</v>
      </c>
      <c r="G36" s="15">
        <f>'[1]26'!H38</f>
        <v>0</v>
      </c>
      <c r="H36" s="16">
        <f>'[1]26'!I38</f>
        <v>0</v>
      </c>
      <c r="I36" s="16">
        <f>'[1]26'!J38</f>
        <v>0</v>
      </c>
      <c r="J36" s="16">
        <f>'[1]26'!K38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'[1]26'!B39</f>
        <v>270</v>
      </c>
      <c r="C37" s="16">
        <f>'[1]26'!C39</f>
        <v>0</v>
      </c>
      <c r="D37" s="16">
        <f>'[1]26'!D39</f>
        <v>65</v>
      </c>
      <c r="E37" s="16">
        <f>'[1]26'!E39</f>
        <v>0</v>
      </c>
      <c r="F37" s="15">
        <f t="shared" si="6"/>
        <v>335</v>
      </c>
      <c r="G37" s="15">
        <f>'[1]26'!H39</f>
        <v>0</v>
      </c>
      <c r="H37" s="16">
        <f>'[1]26'!I39</f>
        <v>0</v>
      </c>
      <c r="I37" s="16">
        <f>'[1]26'!J39</f>
        <v>0</v>
      </c>
      <c r="J37" s="16">
        <f>'[1]26'!K39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'[1]26'!B40</f>
        <v>270</v>
      </c>
      <c r="C38" s="16">
        <f>'[1]26'!C40</f>
        <v>0</v>
      </c>
      <c r="D38" s="16">
        <f>'[1]26'!D40</f>
        <v>65</v>
      </c>
      <c r="E38" s="16">
        <f>'[1]26'!E40</f>
        <v>0</v>
      </c>
      <c r="F38" s="15">
        <f t="shared" si="6"/>
        <v>335</v>
      </c>
      <c r="G38" s="15">
        <f>'[1]26'!H40</f>
        <v>0</v>
      </c>
      <c r="H38" s="16">
        <f>'[1]26'!I40</f>
        <v>0</v>
      </c>
      <c r="I38" s="16">
        <f>'[1]26'!J40</f>
        <v>0</v>
      </c>
      <c r="J38" s="16">
        <f>'[1]26'!K40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'[1]26'!B41</f>
        <v>270</v>
      </c>
      <c r="C39" s="16">
        <f>'[1]26'!C41</f>
        <v>0</v>
      </c>
      <c r="D39" s="16">
        <f>'[1]26'!D41</f>
        <v>65</v>
      </c>
      <c r="E39" s="16">
        <f>'[1]26'!E41</f>
        <v>0</v>
      </c>
      <c r="F39" s="15">
        <f t="shared" si="6"/>
        <v>335</v>
      </c>
      <c r="G39" s="15">
        <f>'[1]26'!H41</f>
        <v>0</v>
      </c>
      <c r="H39" s="16">
        <f>'[1]26'!I41</f>
        <v>0</v>
      </c>
      <c r="I39" s="16">
        <f>'[1]26'!J41</f>
        <v>0</v>
      </c>
      <c r="J39" s="16">
        <f>'[1]26'!K41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'[1]26'!B42</f>
        <v>270</v>
      </c>
      <c r="C40" s="16">
        <f>'[1]26'!C42</f>
        <v>0</v>
      </c>
      <c r="D40" s="16">
        <f>'[1]26'!D42</f>
        <v>65</v>
      </c>
      <c r="E40" s="16">
        <f>'[1]26'!E42</f>
        <v>0</v>
      </c>
      <c r="F40" s="15">
        <f t="shared" si="6"/>
        <v>335</v>
      </c>
      <c r="G40" s="15">
        <f>'[1]26'!H42</f>
        <v>0</v>
      </c>
      <c r="H40" s="16">
        <f>'[1]26'!I42</f>
        <v>0</v>
      </c>
      <c r="I40" s="16">
        <f>'[1]26'!J42</f>
        <v>0</v>
      </c>
      <c r="J40" s="16">
        <f>'[1]26'!K42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'[1]26'!B43</f>
        <v>270</v>
      </c>
      <c r="C41" s="16">
        <f>'[1]26'!C43</f>
        <v>0</v>
      </c>
      <c r="D41" s="16">
        <f>'[1]26'!D43</f>
        <v>65</v>
      </c>
      <c r="E41" s="16">
        <f>'[1]26'!E43</f>
        <v>0</v>
      </c>
      <c r="F41" s="15">
        <f t="shared" si="6"/>
        <v>335</v>
      </c>
      <c r="G41" s="15">
        <f>'[1]26'!H43</f>
        <v>0</v>
      </c>
      <c r="H41" s="16">
        <f>'[1]26'!I43</f>
        <v>0</v>
      </c>
      <c r="I41" s="16">
        <f>'[1]26'!J43</f>
        <v>0</v>
      </c>
      <c r="J41" s="16">
        <f>'[1]26'!K43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'[1]26'!B44</f>
        <v>270</v>
      </c>
      <c r="C42" s="16">
        <f>'[1]26'!C44</f>
        <v>0</v>
      </c>
      <c r="D42" s="16">
        <f>'[1]26'!D44</f>
        <v>65</v>
      </c>
      <c r="E42" s="16">
        <f>'[1]26'!E44</f>
        <v>0</v>
      </c>
      <c r="F42" s="15">
        <f t="shared" si="6"/>
        <v>335</v>
      </c>
      <c r="G42" s="15">
        <f>'[1]26'!H44</f>
        <v>0</v>
      </c>
      <c r="H42" s="16">
        <f>'[1]26'!I44</f>
        <v>0</v>
      </c>
      <c r="I42" s="16">
        <f>'[1]26'!J44</f>
        <v>0</v>
      </c>
      <c r="J42" s="16">
        <f>'[1]26'!K44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'[1]26'!B45</f>
        <v>270</v>
      </c>
      <c r="C43" s="16">
        <f>'[1]26'!C45</f>
        <v>0</v>
      </c>
      <c r="D43" s="16">
        <f>'[1]26'!D45</f>
        <v>65</v>
      </c>
      <c r="E43" s="16">
        <f>'[1]26'!E45</f>
        <v>0</v>
      </c>
      <c r="F43" s="15">
        <f t="shared" si="6"/>
        <v>335</v>
      </c>
      <c r="G43" s="15">
        <f>'[1]26'!H45</f>
        <v>0</v>
      </c>
      <c r="H43" s="16">
        <f>'[1]26'!I45</f>
        <v>0</v>
      </c>
      <c r="I43" s="16">
        <f>'[1]26'!J45</f>
        <v>0</v>
      </c>
      <c r="J43" s="16">
        <f>'[1]26'!K45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'[1]26'!B46</f>
        <v>270</v>
      </c>
      <c r="C44" s="16">
        <f>'[1]26'!C46</f>
        <v>0</v>
      </c>
      <c r="D44" s="16">
        <f>'[1]26'!D46</f>
        <v>65</v>
      </c>
      <c r="E44" s="16">
        <f>'[1]26'!E46</f>
        <v>0</v>
      </c>
      <c r="F44" s="15">
        <f t="shared" si="6"/>
        <v>335</v>
      </c>
      <c r="G44" s="15">
        <f>'[1]26'!H46</f>
        <v>0</v>
      </c>
      <c r="H44" s="16">
        <f>'[1]26'!I46</f>
        <v>0</v>
      </c>
      <c r="I44" s="16">
        <f>'[1]26'!J46</f>
        <v>0</v>
      </c>
      <c r="J44" s="16">
        <f>'[1]26'!K46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'[1]26'!B47</f>
        <v>270</v>
      </c>
      <c r="C45" s="16">
        <f>'[1]26'!C47</f>
        <v>0</v>
      </c>
      <c r="D45" s="16">
        <f>'[1]26'!D47</f>
        <v>65</v>
      </c>
      <c r="E45" s="16">
        <f>'[1]26'!E47</f>
        <v>0</v>
      </c>
      <c r="F45" s="15">
        <f t="shared" si="6"/>
        <v>335</v>
      </c>
      <c r="G45" s="15">
        <f>'[1]26'!H47</f>
        <v>0</v>
      </c>
      <c r="H45" s="16">
        <f>'[1]26'!I47</f>
        <v>0</v>
      </c>
      <c r="I45" s="16">
        <f>'[1]26'!J47</f>
        <v>0</v>
      </c>
      <c r="J45" s="16">
        <f>'[1]26'!K47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'[1]26'!B48</f>
        <v>270</v>
      </c>
      <c r="C46" s="16">
        <f>'[1]26'!C48</f>
        <v>0</v>
      </c>
      <c r="D46" s="16">
        <f>'[1]26'!D48</f>
        <v>65</v>
      </c>
      <c r="E46" s="16">
        <f>'[1]26'!E48</f>
        <v>0</v>
      </c>
      <c r="F46" s="15">
        <f t="shared" si="6"/>
        <v>335</v>
      </c>
      <c r="G46" s="15">
        <f>'[1]26'!H48</f>
        <v>0</v>
      </c>
      <c r="H46" s="16">
        <f>'[1]26'!I48</f>
        <v>0</v>
      </c>
      <c r="I46" s="16">
        <f>'[1]26'!J48</f>
        <v>0</v>
      </c>
      <c r="J46" s="16">
        <f>'[1]26'!K48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'[1]26'!B49</f>
        <v>270</v>
      </c>
      <c r="C47" s="16">
        <f>'[1]26'!C49</f>
        <v>0</v>
      </c>
      <c r="D47" s="16">
        <f>'[1]26'!D49</f>
        <v>65</v>
      </c>
      <c r="E47" s="16">
        <f>'[1]26'!E49</f>
        <v>0</v>
      </c>
      <c r="F47" s="15">
        <f t="shared" si="6"/>
        <v>335</v>
      </c>
      <c r="G47" s="15">
        <f>'[1]26'!H49</f>
        <v>0</v>
      </c>
      <c r="H47" s="16">
        <f>'[1]26'!I49</f>
        <v>0</v>
      </c>
      <c r="I47" s="16">
        <f>'[1]26'!J49</f>
        <v>0</v>
      </c>
      <c r="J47" s="16">
        <f>'[1]26'!K49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'[1]26'!B50</f>
        <v>270</v>
      </c>
      <c r="C48" s="16">
        <f>'[1]26'!C50</f>
        <v>0</v>
      </c>
      <c r="D48" s="16">
        <f>'[1]26'!D50</f>
        <v>65</v>
      </c>
      <c r="E48" s="16">
        <f>'[1]26'!E50</f>
        <v>0</v>
      </c>
      <c r="F48" s="15">
        <f t="shared" si="6"/>
        <v>335</v>
      </c>
      <c r="G48" s="15">
        <f>'[1]26'!H50</f>
        <v>0</v>
      </c>
      <c r="H48" s="16">
        <f>'[1]26'!I50</f>
        <v>0</v>
      </c>
      <c r="I48" s="16">
        <f>'[1]26'!J50</f>
        <v>0</v>
      </c>
      <c r="J48" s="16">
        <f>'[1]26'!K50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'[1]26'!B51</f>
        <v>270</v>
      </c>
      <c r="C49" s="16">
        <f>'[1]26'!C51</f>
        <v>0</v>
      </c>
      <c r="D49" s="16">
        <f>'[1]26'!D51</f>
        <v>65</v>
      </c>
      <c r="E49" s="16">
        <f>'[1]26'!E51</f>
        <v>0</v>
      </c>
      <c r="F49" s="15">
        <f t="shared" si="6"/>
        <v>335</v>
      </c>
      <c r="G49" s="15">
        <f>'[1]26'!H51</f>
        <v>0</v>
      </c>
      <c r="H49" s="16">
        <f>'[1]26'!I51</f>
        <v>0</v>
      </c>
      <c r="I49" s="16">
        <f>'[1]26'!J51</f>
        <v>0</v>
      </c>
      <c r="J49" s="16">
        <f>'[1]26'!K51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'[1]26'!B52</f>
        <v>270</v>
      </c>
      <c r="C50" s="16">
        <f>'[1]26'!C52</f>
        <v>0</v>
      </c>
      <c r="D50" s="16">
        <f>'[1]26'!D52</f>
        <v>65</v>
      </c>
      <c r="E50" s="16">
        <f>'[1]26'!E52</f>
        <v>0</v>
      </c>
      <c r="F50" s="15">
        <f t="shared" si="6"/>
        <v>335</v>
      </c>
      <c r="G50" s="15">
        <f>'[1]26'!H52</f>
        <v>0</v>
      </c>
      <c r="H50" s="16">
        <f>'[1]26'!I52</f>
        <v>0</v>
      </c>
      <c r="I50" s="16">
        <f>'[1]26'!J52</f>
        <v>0</v>
      </c>
      <c r="J50" s="16">
        <f>'[1]26'!K52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'[1]26'!B53</f>
        <v>270</v>
      </c>
      <c r="C51" s="16">
        <f>'[1]26'!C53</f>
        <v>0</v>
      </c>
      <c r="D51" s="16">
        <f>'[1]26'!D53</f>
        <v>65</v>
      </c>
      <c r="E51" s="16">
        <f>'[1]26'!E53</f>
        <v>0</v>
      </c>
      <c r="F51" s="15">
        <f t="shared" si="6"/>
        <v>335</v>
      </c>
      <c r="G51" s="15">
        <f>'[1]26'!H53</f>
        <v>0</v>
      </c>
      <c r="H51" s="16">
        <f>'[1]26'!I53</f>
        <v>0</v>
      </c>
      <c r="I51" s="16">
        <f>'[1]26'!J53</f>
        <v>0</v>
      </c>
      <c r="J51" s="16">
        <f>'[1]26'!K53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'[1]26'!B54</f>
        <v>270</v>
      </c>
      <c r="C52" s="16">
        <f>'[1]26'!C54</f>
        <v>0</v>
      </c>
      <c r="D52" s="16">
        <f>'[1]26'!D54</f>
        <v>65</v>
      </c>
      <c r="E52" s="16">
        <f>'[1]26'!E54</f>
        <v>0</v>
      </c>
      <c r="F52" s="15">
        <f t="shared" si="6"/>
        <v>335</v>
      </c>
      <c r="G52" s="15">
        <f>'[1]26'!H54</f>
        <v>0</v>
      </c>
      <c r="H52" s="16">
        <f>'[1]26'!I54</f>
        <v>0</v>
      </c>
      <c r="I52" s="16">
        <f>'[1]26'!J54</f>
        <v>0</v>
      </c>
      <c r="J52" s="16">
        <f>'[1]26'!K54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'[1]26'!B55</f>
        <v>270</v>
      </c>
      <c r="C53" s="16">
        <f>'[1]26'!C55</f>
        <v>0</v>
      </c>
      <c r="D53" s="16">
        <f>'[1]26'!D55</f>
        <v>65</v>
      </c>
      <c r="E53" s="16">
        <f>'[1]26'!E55</f>
        <v>0</v>
      </c>
      <c r="F53" s="15">
        <f t="shared" si="6"/>
        <v>335</v>
      </c>
      <c r="G53" s="15">
        <f>'[1]26'!H55</f>
        <v>0</v>
      </c>
      <c r="H53" s="16">
        <f>'[1]26'!I55</f>
        <v>0</v>
      </c>
      <c r="I53" s="16">
        <f>'[1]26'!J55</f>
        <v>0</v>
      </c>
      <c r="J53" s="16">
        <f>'[1]26'!K55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'[1]26'!B56</f>
        <v>270</v>
      </c>
      <c r="C54" s="16">
        <f>'[1]26'!C56</f>
        <v>0</v>
      </c>
      <c r="D54" s="16">
        <f>'[1]26'!D56</f>
        <v>65</v>
      </c>
      <c r="E54" s="16">
        <f>'[1]26'!E56</f>
        <v>0</v>
      </c>
      <c r="F54" s="15">
        <f t="shared" si="6"/>
        <v>335</v>
      </c>
      <c r="G54" s="15">
        <f>'[1]26'!H56</f>
        <v>0</v>
      </c>
      <c r="H54" s="16">
        <f>'[1]26'!I56</f>
        <v>0</v>
      </c>
      <c r="I54" s="16">
        <f>'[1]26'!J56</f>
        <v>0</v>
      </c>
      <c r="J54" s="16">
        <f>'[1]26'!K56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'[1]26'!B57</f>
        <v>270</v>
      </c>
      <c r="C55" s="16">
        <f>'[1]26'!C57</f>
        <v>0</v>
      </c>
      <c r="D55" s="16">
        <f>'[1]26'!D57</f>
        <v>65</v>
      </c>
      <c r="E55" s="16">
        <f>'[1]26'!E57</f>
        <v>0</v>
      </c>
      <c r="F55" s="15">
        <f t="shared" si="6"/>
        <v>335</v>
      </c>
      <c r="G55" s="15">
        <f>'[1]26'!H57</f>
        <v>0</v>
      </c>
      <c r="H55" s="16">
        <f>'[1]26'!I57</f>
        <v>0</v>
      </c>
      <c r="I55" s="16">
        <f>'[1]26'!J57</f>
        <v>0</v>
      </c>
      <c r="J55" s="16">
        <f>'[1]26'!K57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'[1]26'!B58</f>
        <v>270</v>
      </c>
      <c r="C56" s="16">
        <f>'[1]26'!C58</f>
        <v>0</v>
      </c>
      <c r="D56" s="16">
        <f>'[1]26'!D58</f>
        <v>65</v>
      </c>
      <c r="E56" s="16">
        <f>'[1]26'!E58</f>
        <v>0</v>
      </c>
      <c r="F56" s="15">
        <f t="shared" si="6"/>
        <v>335</v>
      </c>
      <c r="G56" s="15">
        <f>'[1]26'!H58</f>
        <v>0</v>
      </c>
      <c r="H56" s="16">
        <f>'[1]26'!I58</f>
        <v>0</v>
      </c>
      <c r="I56" s="16">
        <f>'[1]26'!J58</f>
        <v>0</v>
      </c>
      <c r="J56" s="16">
        <f>'[1]26'!K58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'[1]26'!B59</f>
        <v>270</v>
      </c>
      <c r="C57" s="16">
        <f>'[1]26'!C59</f>
        <v>0</v>
      </c>
      <c r="D57" s="16">
        <f>'[1]26'!D59</f>
        <v>65</v>
      </c>
      <c r="E57" s="16">
        <f>'[1]26'!E59</f>
        <v>0</v>
      </c>
      <c r="F57" s="15">
        <f t="shared" si="6"/>
        <v>335</v>
      </c>
      <c r="G57" s="15">
        <f>'[1]26'!H59</f>
        <v>0</v>
      </c>
      <c r="H57" s="16">
        <f>'[1]26'!I59</f>
        <v>0</v>
      </c>
      <c r="I57" s="16">
        <f>'[1]26'!J59</f>
        <v>0</v>
      </c>
      <c r="J57" s="16">
        <f>'[1]26'!K59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'[1]26'!B60</f>
        <v>270</v>
      </c>
      <c r="C58" s="16">
        <f>'[1]26'!C60</f>
        <v>0</v>
      </c>
      <c r="D58" s="16">
        <f>'[1]26'!D60</f>
        <v>65</v>
      </c>
      <c r="E58" s="16">
        <f>'[1]26'!E60</f>
        <v>0</v>
      </c>
      <c r="F58" s="15">
        <f t="shared" si="6"/>
        <v>335</v>
      </c>
      <c r="G58" s="15">
        <f>'[1]26'!H60</f>
        <v>0</v>
      </c>
      <c r="H58" s="16">
        <f>'[1]26'!I60</f>
        <v>0</v>
      </c>
      <c r="I58" s="16">
        <f>'[1]26'!J60</f>
        <v>0</v>
      </c>
      <c r="J58" s="16">
        <f>'[1]26'!K60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'[1]26'!B61</f>
        <v>270</v>
      </c>
      <c r="C59" s="16">
        <f>'[1]26'!C61</f>
        <v>0</v>
      </c>
      <c r="D59" s="16">
        <f>'[1]26'!D61</f>
        <v>65</v>
      </c>
      <c r="E59" s="16">
        <f>'[1]26'!E61</f>
        <v>0</v>
      </c>
      <c r="F59" s="15">
        <f t="shared" si="6"/>
        <v>335</v>
      </c>
      <c r="G59" s="15">
        <f>'[1]26'!H61</f>
        <v>0</v>
      </c>
      <c r="H59" s="16">
        <f>'[1]26'!I61</f>
        <v>0</v>
      </c>
      <c r="I59" s="16">
        <f>'[1]26'!J61</f>
        <v>0</v>
      </c>
      <c r="J59" s="16">
        <f>'[1]26'!K61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'[1]26'!B62</f>
        <v>270</v>
      </c>
      <c r="C60" s="16">
        <f>'[1]26'!C62</f>
        <v>0</v>
      </c>
      <c r="D60" s="16">
        <f>'[1]26'!D62</f>
        <v>65</v>
      </c>
      <c r="E60" s="16">
        <f>'[1]26'!E62</f>
        <v>0</v>
      </c>
      <c r="F60" s="15">
        <f t="shared" si="6"/>
        <v>335</v>
      </c>
      <c r="G60" s="15">
        <f>'[1]26'!H62</f>
        <v>0</v>
      </c>
      <c r="H60" s="16">
        <f>'[1]26'!I62</f>
        <v>0</v>
      </c>
      <c r="I60" s="16">
        <f>'[1]26'!J62</f>
        <v>0</v>
      </c>
      <c r="J60" s="16">
        <f>'[1]26'!K62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'[1]26'!B63</f>
        <v>270</v>
      </c>
      <c r="C61" s="16">
        <f>'[1]26'!C63</f>
        <v>0</v>
      </c>
      <c r="D61" s="16">
        <f>'[1]26'!D63</f>
        <v>65</v>
      </c>
      <c r="E61" s="16">
        <f>'[1]26'!E63</f>
        <v>0</v>
      </c>
      <c r="F61" s="15">
        <f t="shared" si="6"/>
        <v>335</v>
      </c>
      <c r="G61" s="15">
        <f>'[1]26'!H63</f>
        <v>0</v>
      </c>
      <c r="H61" s="16">
        <f>'[1]26'!I63</f>
        <v>0</v>
      </c>
      <c r="I61" s="16">
        <f>'[1]26'!J63</f>
        <v>0</v>
      </c>
      <c r="J61" s="16">
        <f>'[1]26'!K63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'[1]26'!B64</f>
        <v>270</v>
      </c>
      <c r="C62" s="16">
        <f>'[1]26'!C64</f>
        <v>0</v>
      </c>
      <c r="D62" s="16">
        <f>'[1]26'!D64</f>
        <v>65</v>
      </c>
      <c r="E62" s="16">
        <f>'[1]26'!E64</f>
        <v>0</v>
      </c>
      <c r="F62" s="15">
        <f t="shared" si="6"/>
        <v>335</v>
      </c>
      <c r="G62" s="15">
        <f>'[1]26'!H64</f>
        <v>0</v>
      </c>
      <c r="H62" s="16">
        <f>'[1]26'!I64</f>
        <v>0</v>
      </c>
      <c r="I62" s="16">
        <f>'[1]26'!J64</f>
        <v>0</v>
      </c>
      <c r="J62" s="16">
        <f>'[1]26'!K64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'[1]26'!B65</f>
        <v>270</v>
      </c>
      <c r="C63" s="16">
        <f>'[1]26'!C65</f>
        <v>0</v>
      </c>
      <c r="D63" s="16">
        <f>'[1]26'!D65</f>
        <v>65</v>
      </c>
      <c r="E63" s="16">
        <f>'[1]26'!E65</f>
        <v>0</v>
      </c>
      <c r="F63" s="15">
        <f t="shared" si="6"/>
        <v>335</v>
      </c>
      <c r="G63" s="15">
        <f>'[1]26'!H65</f>
        <v>0</v>
      </c>
      <c r="H63" s="16">
        <f>'[1]26'!I65</f>
        <v>0</v>
      </c>
      <c r="I63" s="16">
        <f>'[1]26'!J65</f>
        <v>0</v>
      </c>
      <c r="J63" s="16">
        <f>'[1]26'!K65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'[1]26'!B66</f>
        <v>270</v>
      </c>
      <c r="C64" s="16">
        <f>'[1]26'!C66</f>
        <v>0</v>
      </c>
      <c r="D64" s="16">
        <f>'[1]26'!D66</f>
        <v>65</v>
      </c>
      <c r="E64" s="16">
        <f>'[1]26'!E66</f>
        <v>0</v>
      </c>
      <c r="F64" s="15">
        <f t="shared" si="6"/>
        <v>335</v>
      </c>
      <c r="G64" s="15">
        <f>'[1]26'!H66</f>
        <v>0</v>
      </c>
      <c r="H64" s="16">
        <f>'[1]26'!I66</f>
        <v>0</v>
      </c>
      <c r="I64" s="16">
        <f>'[1]26'!J66</f>
        <v>0</v>
      </c>
      <c r="J64" s="16">
        <f>'[1]26'!K66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'[1]26'!B67</f>
        <v>270</v>
      </c>
      <c r="C65" s="16">
        <f>'[1]26'!C67</f>
        <v>0</v>
      </c>
      <c r="D65" s="16">
        <f>'[1]26'!D67</f>
        <v>65</v>
      </c>
      <c r="E65" s="16">
        <f>'[1]26'!E67</f>
        <v>0</v>
      </c>
      <c r="F65" s="15">
        <f t="shared" si="6"/>
        <v>335</v>
      </c>
      <c r="G65" s="15">
        <f>'[1]26'!H67</f>
        <v>0</v>
      </c>
      <c r="H65" s="16">
        <f>'[1]26'!I67</f>
        <v>0</v>
      </c>
      <c r="I65" s="16">
        <f>'[1]26'!J67</f>
        <v>0</v>
      </c>
      <c r="J65" s="16">
        <f>'[1]26'!K67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'[1]26'!B68</f>
        <v>270</v>
      </c>
      <c r="C66" s="16">
        <f>'[1]26'!C68</f>
        <v>0</v>
      </c>
      <c r="D66" s="16">
        <f>'[1]26'!D68</f>
        <v>65</v>
      </c>
      <c r="E66" s="16">
        <f>'[1]26'!E68</f>
        <v>0</v>
      </c>
      <c r="F66" s="15">
        <f t="shared" si="6"/>
        <v>335</v>
      </c>
      <c r="G66" s="15">
        <f>'[1]26'!H68</f>
        <v>0</v>
      </c>
      <c r="H66" s="16">
        <f>'[1]26'!I68</f>
        <v>0</v>
      </c>
      <c r="I66" s="16">
        <f>'[1]26'!J68</f>
        <v>0</v>
      </c>
      <c r="J66" s="16">
        <f>'[1]26'!K68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'[1]26'!B69</f>
        <v>270</v>
      </c>
      <c r="C67" s="16">
        <f>'[1]26'!C69</f>
        <v>0</v>
      </c>
      <c r="D67" s="16">
        <f>'[1]26'!D69</f>
        <v>65</v>
      </c>
      <c r="E67" s="16">
        <f>'[1]26'!E69</f>
        <v>0</v>
      </c>
      <c r="F67" s="15">
        <f t="shared" si="6"/>
        <v>335</v>
      </c>
      <c r="G67" s="15">
        <f>'[1]26'!H69</f>
        <v>0</v>
      </c>
      <c r="H67" s="16">
        <f>'[1]26'!I69</f>
        <v>0</v>
      </c>
      <c r="I67" s="16">
        <f>'[1]26'!J69</f>
        <v>0</v>
      </c>
      <c r="J67" s="16">
        <f>'[1]26'!K69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'[1]26'!B70</f>
        <v>270</v>
      </c>
      <c r="C68" s="16">
        <f>'[1]26'!C70</f>
        <v>0</v>
      </c>
      <c r="D68" s="16">
        <f>'[1]26'!D70</f>
        <v>65</v>
      </c>
      <c r="E68" s="16">
        <f>'[1]26'!E70</f>
        <v>0</v>
      </c>
      <c r="F68" s="15">
        <f t="shared" si="6"/>
        <v>335</v>
      </c>
      <c r="G68" s="15">
        <f>'[1]26'!H70</f>
        <v>0</v>
      </c>
      <c r="H68" s="16">
        <f>'[1]26'!I70</f>
        <v>0</v>
      </c>
      <c r="I68" s="16">
        <f>'[1]26'!J70</f>
        <v>0</v>
      </c>
      <c r="J68" s="16">
        <f>'[1]26'!K70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'[1]26'!B71</f>
        <v>270</v>
      </c>
      <c r="C69" s="16">
        <f>'[1]26'!C71</f>
        <v>0</v>
      </c>
      <c r="D69" s="16">
        <f>'[1]26'!D71</f>
        <v>65</v>
      </c>
      <c r="E69" s="16">
        <f>'[1]26'!E71</f>
        <v>0</v>
      </c>
      <c r="F69" s="15">
        <f t="shared" ref="F69:F98" si="17">SUM(B69:E69)</f>
        <v>335</v>
      </c>
      <c r="G69" s="15">
        <f>'[1]26'!H71</f>
        <v>0</v>
      </c>
      <c r="H69" s="16">
        <f>'[1]26'!I71</f>
        <v>0</v>
      </c>
      <c r="I69" s="16">
        <f>'[1]26'!J71</f>
        <v>0</v>
      </c>
      <c r="J69" s="16">
        <f>'[1]26'!K71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'[1]26'!B72</f>
        <v>270</v>
      </c>
      <c r="C70" s="16">
        <f>'[1]26'!C72</f>
        <v>0</v>
      </c>
      <c r="D70" s="16">
        <f>'[1]26'!D72</f>
        <v>65</v>
      </c>
      <c r="E70" s="16">
        <f>'[1]26'!E72</f>
        <v>0</v>
      </c>
      <c r="F70" s="15">
        <f t="shared" si="17"/>
        <v>335</v>
      </c>
      <c r="G70" s="15">
        <f>'[1]26'!H72</f>
        <v>0</v>
      </c>
      <c r="H70" s="16">
        <f>'[1]26'!I72</f>
        <v>0</v>
      </c>
      <c r="I70" s="16">
        <f>'[1]26'!J72</f>
        <v>0</v>
      </c>
      <c r="J70" s="16">
        <f>'[1]26'!K72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'[1]26'!B73</f>
        <v>270</v>
      </c>
      <c r="C71" s="16">
        <f>'[1]26'!C73</f>
        <v>0</v>
      </c>
      <c r="D71" s="16">
        <f>'[1]26'!D73</f>
        <v>65</v>
      </c>
      <c r="E71" s="16">
        <f>'[1]26'!E73</f>
        <v>0</v>
      </c>
      <c r="F71" s="15">
        <f t="shared" si="17"/>
        <v>335</v>
      </c>
      <c r="G71" s="15">
        <f>'[1]26'!H73</f>
        <v>0</v>
      </c>
      <c r="H71" s="16">
        <f>'[1]26'!I73</f>
        <v>0</v>
      </c>
      <c r="I71" s="16">
        <f>'[1]26'!J73</f>
        <v>0</v>
      </c>
      <c r="J71" s="16">
        <f>'[1]26'!K73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'[1]26'!B74</f>
        <v>270</v>
      </c>
      <c r="C72" s="16">
        <f>'[1]26'!C74</f>
        <v>0</v>
      </c>
      <c r="D72" s="16">
        <f>'[1]26'!D74</f>
        <v>65</v>
      </c>
      <c r="E72" s="16">
        <f>'[1]26'!E74</f>
        <v>0</v>
      </c>
      <c r="F72" s="15">
        <f t="shared" si="17"/>
        <v>335</v>
      </c>
      <c r="G72" s="15">
        <f>'[1]26'!H74</f>
        <v>0</v>
      </c>
      <c r="H72" s="16">
        <f>'[1]26'!I74</f>
        <v>0</v>
      </c>
      <c r="I72" s="16">
        <f>'[1]26'!J74</f>
        <v>0</v>
      </c>
      <c r="J72" s="16">
        <f>'[1]26'!K74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'[1]26'!B75</f>
        <v>270</v>
      </c>
      <c r="C73" s="16">
        <f>'[1]26'!C75</f>
        <v>0</v>
      </c>
      <c r="D73" s="16">
        <f>'[1]26'!D75</f>
        <v>65</v>
      </c>
      <c r="E73" s="16">
        <f>'[1]26'!E75</f>
        <v>0</v>
      </c>
      <c r="F73" s="15">
        <f t="shared" si="17"/>
        <v>335</v>
      </c>
      <c r="G73" s="15">
        <f>'[1]26'!H75</f>
        <v>0</v>
      </c>
      <c r="H73" s="16">
        <f>'[1]26'!I75</f>
        <v>0</v>
      </c>
      <c r="I73" s="16">
        <f>'[1]26'!J75</f>
        <v>0</v>
      </c>
      <c r="J73" s="16">
        <f>'[1]26'!K75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'[1]26'!B76</f>
        <v>270</v>
      </c>
      <c r="C74" s="16">
        <f>'[1]26'!C76</f>
        <v>0</v>
      </c>
      <c r="D74" s="16">
        <f>'[1]26'!D76</f>
        <v>65</v>
      </c>
      <c r="E74" s="16">
        <f>'[1]26'!E76</f>
        <v>0</v>
      </c>
      <c r="F74" s="15">
        <f t="shared" si="17"/>
        <v>335</v>
      </c>
      <c r="G74" s="15">
        <f>'[1]26'!H76</f>
        <v>0</v>
      </c>
      <c r="H74" s="16">
        <f>'[1]26'!I76</f>
        <v>0</v>
      </c>
      <c r="I74" s="16">
        <f>'[1]26'!J76</f>
        <v>0</v>
      </c>
      <c r="J74" s="16">
        <f>'[1]26'!K76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'[1]26'!B77</f>
        <v>270</v>
      </c>
      <c r="C75" s="16">
        <f>'[1]26'!C77</f>
        <v>0</v>
      </c>
      <c r="D75" s="16">
        <f>'[1]26'!D77</f>
        <v>65</v>
      </c>
      <c r="E75" s="16">
        <f>'[1]26'!E77</f>
        <v>0</v>
      </c>
      <c r="F75" s="15">
        <f t="shared" si="17"/>
        <v>335</v>
      </c>
      <c r="G75" s="15">
        <f>'[1]26'!H77</f>
        <v>0</v>
      </c>
      <c r="H75" s="16">
        <f>'[1]26'!I77</f>
        <v>0</v>
      </c>
      <c r="I75" s="16">
        <f>'[1]26'!J77</f>
        <v>0</v>
      </c>
      <c r="J75" s="16">
        <f>'[1]26'!K77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'[1]26'!B78</f>
        <v>270</v>
      </c>
      <c r="C76" s="16">
        <f>'[1]26'!C78</f>
        <v>0</v>
      </c>
      <c r="D76" s="16">
        <f>'[1]26'!D78</f>
        <v>65</v>
      </c>
      <c r="E76" s="16">
        <f>'[1]26'!E78</f>
        <v>0</v>
      </c>
      <c r="F76" s="15">
        <f t="shared" si="17"/>
        <v>335</v>
      </c>
      <c r="G76" s="15">
        <f>'[1]26'!H78</f>
        <v>0</v>
      </c>
      <c r="H76" s="16">
        <f>'[1]26'!I78</f>
        <v>0</v>
      </c>
      <c r="I76" s="16">
        <f>'[1]26'!J78</f>
        <v>0</v>
      </c>
      <c r="J76" s="16">
        <f>'[1]26'!K78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'[1]26'!B79</f>
        <v>270</v>
      </c>
      <c r="C77" s="16">
        <f>'[1]26'!C79</f>
        <v>0</v>
      </c>
      <c r="D77" s="16">
        <f>'[1]26'!D79</f>
        <v>65</v>
      </c>
      <c r="E77" s="16">
        <f>'[1]26'!E79</f>
        <v>0</v>
      </c>
      <c r="F77" s="15">
        <f t="shared" si="17"/>
        <v>335</v>
      </c>
      <c r="G77" s="15">
        <f>'[1]26'!H79</f>
        <v>0</v>
      </c>
      <c r="H77" s="16">
        <f>'[1]26'!I79</f>
        <v>0</v>
      </c>
      <c r="I77" s="16">
        <f>'[1]26'!J79</f>
        <v>0</v>
      </c>
      <c r="J77" s="16">
        <f>'[1]26'!K79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'[1]26'!B80</f>
        <v>270</v>
      </c>
      <c r="C78" s="16">
        <f>'[1]26'!C80</f>
        <v>0</v>
      </c>
      <c r="D78" s="16">
        <f>'[1]26'!D80</f>
        <v>65</v>
      </c>
      <c r="E78" s="16">
        <f>'[1]26'!E80</f>
        <v>0</v>
      </c>
      <c r="F78" s="15">
        <f t="shared" si="17"/>
        <v>335</v>
      </c>
      <c r="G78" s="15">
        <f>'[1]26'!H80</f>
        <v>0</v>
      </c>
      <c r="H78" s="16">
        <f>'[1]26'!I80</f>
        <v>0</v>
      </c>
      <c r="I78" s="16">
        <f>'[1]26'!J80</f>
        <v>0</v>
      </c>
      <c r="J78" s="16">
        <f>'[1]26'!K80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'[1]26'!B81</f>
        <v>270</v>
      </c>
      <c r="C79" s="16">
        <f>'[1]26'!C81</f>
        <v>0</v>
      </c>
      <c r="D79" s="16">
        <f>'[1]26'!D81</f>
        <v>65</v>
      </c>
      <c r="E79" s="16">
        <f>'[1]26'!E81</f>
        <v>0</v>
      </c>
      <c r="F79" s="15">
        <f t="shared" si="17"/>
        <v>335</v>
      </c>
      <c r="G79" s="15">
        <f>'[1]26'!H81</f>
        <v>0</v>
      </c>
      <c r="H79" s="16">
        <f>'[1]26'!I81</f>
        <v>0</v>
      </c>
      <c r="I79" s="16">
        <f>'[1]26'!J81</f>
        <v>0</v>
      </c>
      <c r="J79" s="16">
        <f>'[1]26'!K81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'[1]26'!B82</f>
        <v>270</v>
      </c>
      <c r="C80" s="16">
        <f>'[1]26'!C82</f>
        <v>0</v>
      </c>
      <c r="D80" s="16">
        <f>'[1]26'!D82</f>
        <v>65</v>
      </c>
      <c r="E80" s="16">
        <f>'[1]26'!E82</f>
        <v>0</v>
      </c>
      <c r="F80" s="15">
        <f t="shared" si="17"/>
        <v>335</v>
      </c>
      <c r="G80" s="15">
        <f>'[1]26'!H82</f>
        <v>0</v>
      </c>
      <c r="H80" s="16">
        <f>'[1]26'!I82</f>
        <v>0</v>
      </c>
      <c r="I80" s="16">
        <f>'[1]26'!J82</f>
        <v>0</v>
      </c>
      <c r="J80" s="16">
        <f>'[1]26'!K82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'[1]26'!B83</f>
        <v>270</v>
      </c>
      <c r="C81" s="16">
        <f>'[1]26'!C83</f>
        <v>0</v>
      </c>
      <c r="D81" s="16">
        <f>'[1]26'!D83</f>
        <v>65</v>
      </c>
      <c r="E81" s="16">
        <f>'[1]26'!E83</f>
        <v>0</v>
      </c>
      <c r="F81" s="15">
        <f t="shared" si="17"/>
        <v>335</v>
      </c>
      <c r="G81" s="15">
        <f>'[1]26'!H83</f>
        <v>0</v>
      </c>
      <c r="H81" s="16">
        <f>'[1]26'!I83</f>
        <v>0</v>
      </c>
      <c r="I81" s="16">
        <f>'[1]26'!J83</f>
        <v>0</v>
      </c>
      <c r="J81" s="16">
        <f>'[1]26'!K83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'[1]26'!B84</f>
        <v>270</v>
      </c>
      <c r="C82" s="16">
        <f>'[1]26'!C84</f>
        <v>0</v>
      </c>
      <c r="D82" s="16">
        <f>'[1]26'!D84</f>
        <v>65</v>
      </c>
      <c r="E82" s="16">
        <f>'[1]26'!E84</f>
        <v>0</v>
      </c>
      <c r="F82" s="15">
        <f t="shared" si="17"/>
        <v>335</v>
      </c>
      <c r="G82" s="15">
        <f>'[1]26'!H84</f>
        <v>0</v>
      </c>
      <c r="H82" s="16">
        <f>'[1]26'!I84</f>
        <v>0</v>
      </c>
      <c r="I82" s="16">
        <f>'[1]26'!J84</f>
        <v>0</v>
      </c>
      <c r="J82" s="16">
        <f>'[1]26'!K84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'[1]26'!B85</f>
        <v>270</v>
      </c>
      <c r="C83" s="16">
        <f>'[1]26'!C85</f>
        <v>0</v>
      </c>
      <c r="D83" s="16">
        <f>'[1]26'!D85</f>
        <v>65</v>
      </c>
      <c r="E83" s="16">
        <f>'[1]26'!E85</f>
        <v>0</v>
      </c>
      <c r="F83" s="15">
        <f t="shared" si="17"/>
        <v>335</v>
      </c>
      <c r="G83" s="15">
        <f>'[1]26'!H85</f>
        <v>0</v>
      </c>
      <c r="H83" s="16">
        <f>'[1]26'!I85</f>
        <v>0</v>
      </c>
      <c r="I83" s="16">
        <f>'[1]26'!J85</f>
        <v>0</v>
      </c>
      <c r="J83" s="16">
        <f>'[1]26'!K85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'[1]26'!B86</f>
        <v>270</v>
      </c>
      <c r="C84" s="16">
        <f>'[1]26'!C86</f>
        <v>0</v>
      </c>
      <c r="D84" s="16">
        <f>'[1]26'!D86</f>
        <v>65</v>
      </c>
      <c r="E84" s="16">
        <f>'[1]26'!E86</f>
        <v>0</v>
      </c>
      <c r="F84" s="15">
        <f t="shared" si="17"/>
        <v>335</v>
      </c>
      <c r="G84" s="15">
        <f>'[1]26'!H86</f>
        <v>0</v>
      </c>
      <c r="H84" s="16">
        <f>'[1]26'!I86</f>
        <v>0</v>
      </c>
      <c r="I84" s="16">
        <f>'[1]26'!J86</f>
        <v>0</v>
      </c>
      <c r="J84" s="16">
        <f>'[1]26'!K86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'[1]26'!B87</f>
        <v>270</v>
      </c>
      <c r="C85" s="16">
        <f>'[1]26'!C87</f>
        <v>0</v>
      </c>
      <c r="D85" s="16">
        <f>'[1]26'!D87</f>
        <v>65</v>
      </c>
      <c r="E85" s="16">
        <f>'[1]26'!E87</f>
        <v>0</v>
      </c>
      <c r="F85" s="15">
        <f t="shared" si="17"/>
        <v>335</v>
      </c>
      <c r="G85" s="15">
        <f>'[1]26'!H87</f>
        <v>0</v>
      </c>
      <c r="H85" s="16">
        <f>'[1]26'!I87</f>
        <v>0</v>
      </c>
      <c r="I85" s="16">
        <f>'[1]26'!J87</f>
        <v>0</v>
      </c>
      <c r="J85" s="16">
        <f>'[1]26'!K87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'[1]26'!B88</f>
        <v>270</v>
      </c>
      <c r="C86" s="16">
        <f>'[1]26'!C88</f>
        <v>0</v>
      </c>
      <c r="D86" s="16">
        <f>'[1]26'!D88</f>
        <v>65</v>
      </c>
      <c r="E86" s="16">
        <f>'[1]26'!E88</f>
        <v>0</v>
      </c>
      <c r="F86" s="15">
        <f t="shared" si="17"/>
        <v>335</v>
      </c>
      <c r="G86" s="15">
        <f>'[1]26'!H88</f>
        <v>0</v>
      </c>
      <c r="H86" s="16">
        <f>'[1]26'!I88</f>
        <v>0</v>
      </c>
      <c r="I86" s="16">
        <f>'[1]26'!J88</f>
        <v>0</v>
      </c>
      <c r="J86" s="16">
        <f>'[1]26'!K88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'[1]26'!B89</f>
        <v>270</v>
      </c>
      <c r="C87" s="16">
        <f>'[1]26'!C89</f>
        <v>0</v>
      </c>
      <c r="D87" s="16">
        <f>'[1]26'!D89</f>
        <v>65</v>
      </c>
      <c r="E87" s="16">
        <f>'[1]26'!E89</f>
        <v>0</v>
      </c>
      <c r="F87" s="15">
        <f t="shared" si="17"/>
        <v>335</v>
      </c>
      <c r="G87" s="15">
        <f>'[1]26'!H89</f>
        <v>0</v>
      </c>
      <c r="H87" s="16">
        <f>'[1]26'!I89</f>
        <v>0</v>
      </c>
      <c r="I87" s="16">
        <f>'[1]26'!J89</f>
        <v>0</v>
      </c>
      <c r="J87" s="16">
        <f>'[1]26'!K89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'[1]26'!B90</f>
        <v>270</v>
      </c>
      <c r="C88" s="16">
        <f>'[1]26'!C90</f>
        <v>0</v>
      </c>
      <c r="D88" s="16">
        <f>'[1]26'!D90</f>
        <v>65</v>
      </c>
      <c r="E88" s="16">
        <f>'[1]26'!E90</f>
        <v>0</v>
      </c>
      <c r="F88" s="15">
        <f t="shared" si="17"/>
        <v>335</v>
      </c>
      <c r="G88" s="15">
        <f>'[1]26'!H90</f>
        <v>0</v>
      </c>
      <c r="H88" s="16">
        <f>'[1]26'!I90</f>
        <v>0</v>
      </c>
      <c r="I88" s="16">
        <f>'[1]26'!J90</f>
        <v>0</v>
      </c>
      <c r="J88" s="16">
        <f>'[1]26'!K90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'[1]26'!B91</f>
        <v>270</v>
      </c>
      <c r="C89" s="16">
        <f>'[1]26'!C91</f>
        <v>0</v>
      </c>
      <c r="D89" s="16">
        <f>'[1]26'!D91</f>
        <v>65</v>
      </c>
      <c r="E89" s="16">
        <f>'[1]26'!E91</f>
        <v>0</v>
      </c>
      <c r="F89" s="15">
        <f t="shared" si="17"/>
        <v>335</v>
      </c>
      <c r="G89" s="15">
        <f>'[1]26'!H91</f>
        <v>0</v>
      </c>
      <c r="H89" s="16">
        <f>'[1]26'!I91</f>
        <v>0</v>
      </c>
      <c r="I89" s="16">
        <f>'[1]26'!J91</f>
        <v>0</v>
      </c>
      <c r="J89" s="16">
        <f>'[1]26'!K91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'[1]26'!B92</f>
        <v>270</v>
      </c>
      <c r="C90" s="16">
        <f>'[1]26'!C92</f>
        <v>0</v>
      </c>
      <c r="D90" s="16">
        <f>'[1]26'!D92</f>
        <v>65</v>
      </c>
      <c r="E90" s="16">
        <f>'[1]26'!E92</f>
        <v>0</v>
      </c>
      <c r="F90" s="15">
        <f t="shared" si="17"/>
        <v>335</v>
      </c>
      <c r="G90" s="15">
        <f>'[1]26'!H92</f>
        <v>0</v>
      </c>
      <c r="H90" s="16">
        <f>'[1]26'!I92</f>
        <v>0</v>
      </c>
      <c r="I90" s="16">
        <f>'[1]26'!J92</f>
        <v>0</v>
      </c>
      <c r="J90" s="16">
        <f>'[1]26'!K92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'[1]26'!B93</f>
        <v>270</v>
      </c>
      <c r="C91" s="16">
        <f>'[1]26'!C93</f>
        <v>0</v>
      </c>
      <c r="D91" s="16">
        <f>'[1]26'!D93</f>
        <v>65</v>
      </c>
      <c r="E91" s="16">
        <f>'[1]26'!E93</f>
        <v>0</v>
      </c>
      <c r="F91" s="15">
        <f t="shared" si="17"/>
        <v>335</v>
      </c>
      <c r="G91" s="15">
        <f>'[1]26'!H93</f>
        <v>0</v>
      </c>
      <c r="H91" s="16">
        <f>'[1]26'!I93</f>
        <v>0</v>
      </c>
      <c r="I91" s="16">
        <f>'[1]26'!J93</f>
        <v>0</v>
      </c>
      <c r="J91" s="16">
        <f>'[1]26'!K93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'[1]26'!B94</f>
        <v>270</v>
      </c>
      <c r="C92" s="16">
        <f>'[1]26'!C94</f>
        <v>0</v>
      </c>
      <c r="D92" s="16">
        <f>'[1]26'!D94</f>
        <v>65</v>
      </c>
      <c r="E92" s="16">
        <f>'[1]26'!E94</f>
        <v>0</v>
      </c>
      <c r="F92" s="15">
        <f t="shared" si="17"/>
        <v>335</v>
      </c>
      <c r="G92" s="15">
        <f>'[1]26'!H94</f>
        <v>0</v>
      </c>
      <c r="H92" s="16">
        <f>'[1]26'!I94</f>
        <v>0</v>
      </c>
      <c r="I92" s="16">
        <f>'[1]26'!J94</f>
        <v>0</v>
      </c>
      <c r="J92" s="16">
        <f>'[1]26'!K94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'[1]26'!B95</f>
        <v>270</v>
      </c>
      <c r="C93" s="16">
        <f>'[1]26'!C95</f>
        <v>0</v>
      </c>
      <c r="D93" s="16">
        <f>'[1]26'!D95</f>
        <v>65</v>
      </c>
      <c r="E93" s="16">
        <f>'[1]26'!E95</f>
        <v>0</v>
      </c>
      <c r="F93" s="15">
        <f t="shared" si="17"/>
        <v>335</v>
      </c>
      <c r="G93" s="15">
        <f>'[1]26'!H95</f>
        <v>0</v>
      </c>
      <c r="H93" s="16">
        <f>'[1]26'!I95</f>
        <v>0</v>
      </c>
      <c r="I93" s="16">
        <f>'[1]26'!J95</f>
        <v>0</v>
      </c>
      <c r="J93" s="16">
        <f>'[1]26'!K95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'[1]26'!B96</f>
        <v>270</v>
      </c>
      <c r="C94" s="16">
        <f>'[1]26'!C96</f>
        <v>0</v>
      </c>
      <c r="D94" s="16">
        <f>'[1]26'!D96</f>
        <v>65</v>
      </c>
      <c r="E94" s="16">
        <f>'[1]26'!E96</f>
        <v>0</v>
      </c>
      <c r="F94" s="15">
        <f t="shared" si="17"/>
        <v>335</v>
      </c>
      <c r="G94" s="15">
        <f>'[1]26'!H96</f>
        <v>0</v>
      </c>
      <c r="H94" s="16">
        <f>'[1]26'!I96</f>
        <v>0</v>
      </c>
      <c r="I94" s="16">
        <f>'[1]26'!J96</f>
        <v>0</v>
      </c>
      <c r="J94" s="16">
        <f>'[1]26'!K96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'[1]26'!B97</f>
        <v>270</v>
      </c>
      <c r="C95" s="16">
        <f>'[1]26'!C97</f>
        <v>0</v>
      </c>
      <c r="D95" s="16">
        <f>'[1]26'!D97</f>
        <v>65</v>
      </c>
      <c r="E95" s="16">
        <f>'[1]26'!E97</f>
        <v>0</v>
      </c>
      <c r="F95" s="15">
        <f t="shared" si="17"/>
        <v>335</v>
      </c>
      <c r="G95" s="15">
        <f>'[1]26'!H97</f>
        <v>0</v>
      </c>
      <c r="H95" s="16">
        <f>'[1]26'!I97</f>
        <v>0</v>
      </c>
      <c r="I95" s="16">
        <f>'[1]26'!J97</f>
        <v>0</v>
      </c>
      <c r="J95" s="16">
        <f>'[1]26'!K97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'[1]26'!B98</f>
        <v>270</v>
      </c>
      <c r="C96" s="16">
        <f>'[1]26'!C98</f>
        <v>0</v>
      </c>
      <c r="D96" s="16">
        <f>'[1]26'!D98</f>
        <v>65</v>
      </c>
      <c r="E96" s="16">
        <f>'[1]26'!E98</f>
        <v>0</v>
      </c>
      <c r="F96" s="15">
        <f t="shared" si="17"/>
        <v>335</v>
      </c>
      <c r="G96" s="15">
        <f>'[1]26'!H98</f>
        <v>0</v>
      </c>
      <c r="H96" s="16">
        <f>'[1]26'!I98</f>
        <v>0</v>
      </c>
      <c r="I96" s="16">
        <f>'[1]26'!J98</f>
        <v>0</v>
      </c>
      <c r="J96" s="16">
        <f>'[1]26'!K98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'[1]26'!B99</f>
        <v>270</v>
      </c>
      <c r="C97" s="16">
        <f>'[1]26'!C99</f>
        <v>0</v>
      </c>
      <c r="D97" s="16">
        <f>'[1]26'!D99</f>
        <v>65</v>
      </c>
      <c r="E97" s="16">
        <f>'[1]26'!E99</f>
        <v>0</v>
      </c>
      <c r="F97" s="15">
        <f t="shared" si="17"/>
        <v>335</v>
      </c>
      <c r="G97" s="15">
        <f>'[1]26'!H99</f>
        <v>0</v>
      </c>
      <c r="H97" s="16">
        <f>'[1]26'!I99</f>
        <v>0</v>
      </c>
      <c r="I97" s="16">
        <f>'[1]26'!J99</f>
        <v>0</v>
      </c>
      <c r="J97" s="16">
        <f>'[1]26'!K99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'[1]26'!B100</f>
        <v>270</v>
      </c>
      <c r="C98" s="16">
        <f>'[1]26'!C100</f>
        <v>0</v>
      </c>
      <c r="D98" s="16">
        <f>'[1]26'!D100</f>
        <v>65</v>
      </c>
      <c r="E98" s="16">
        <f>'[1]26'!E100</f>
        <v>0</v>
      </c>
      <c r="F98" s="15">
        <f t="shared" si="17"/>
        <v>335</v>
      </c>
      <c r="G98" s="15">
        <f>'[1]26'!H100</f>
        <v>0</v>
      </c>
      <c r="H98" s="16">
        <f>'[1]26'!I100</f>
        <v>0</v>
      </c>
      <c r="I98" s="16">
        <f>'[1]26'!J100</f>
        <v>0</v>
      </c>
      <c r="J98" s="16">
        <f>'[1]26'!K100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45348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8">
        <f>'[2]26'!B5</f>
        <v>0</v>
      </c>
      <c r="C3" s="199">
        <f>'[2]26'!C5</f>
        <v>60</v>
      </c>
      <c r="D3" s="199">
        <f>'[2]26'!D5</f>
        <v>0</v>
      </c>
      <c r="E3" s="199">
        <f>'[2]26'!E5</f>
        <v>0</v>
      </c>
      <c r="F3" s="15">
        <f>SUM(B3:E3)</f>
        <v>60</v>
      </c>
      <c r="G3" s="198">
        <f>'[2]26'!H5</f>
        <v>0</v>
      </c>
      <c r="H3" s="199">
        <f>'[2]26'!I5</f>
        <v>0</v>
      </c>
      <c r="I3" s="199">
        <f>'[2]26'!J5</f>
        <v>0</v>
      </c>
      <c r="J3" s="199">
        <f>'[2]26'!K5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8">
        <f>'[2]26'!B6</f>
        <v>0</v>
      </c>
      <c r="C4" s="199">
        <f>'[2]26'!C6</f>
        <v>60</v>
      </c>
      <c r="D4" s="199">
        <f>'[2]26'!D6</f>
        <v>0</v>
      </c>
      <c r="E4" s="199">
        <f>'[2]26'!E6</f>
        <v>0</v>
      </c>
      <c r="F4" s="15">
        <f>SUM(B4:E4)</f>
        <v>60</v>
      </c>
      <c r="G4" s="198">
        <f>'[2]26'!H6</f>
        <v>0</v>
      </c>
      <c r="H4" s="199">
        <f>'[2]26'!I6</f>
        <v>0</v>
      </c>
      <c r="I4" s="199">
        <f>'[2]26'!J6</f>
        <v>0</v>
      </c>
      <c r="J4" s="199">
        <f>'[2]26'!K6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8">
        <f>'[2]26'!B7</f>
        <v>0</v>
      </c>
      <c r="C5" s="199">
        <f>'[2]26'!C7</f>
        <v>60</v>
      </c>
      <c r="D5" s="199">
        <f>'[2]26'!D7</f>
        <v>0</v>
      </c>
      <c r="E5" s="199">
        <f>'[2]26'!E7</f>
        <v>0</v>
      </c>
      <c r="F5" s="15">
        <f t="shared" ref="F5:F68" si="6">SUM(B5:E5)</f>
        <v>60</v>
      </c>
      <c r="G5" s="198">
        <f>'[2]26'!H7</f>
        <v>0</v>
      </c>
      <c r="H5" s="199">
        <f>'[2]26'!I7</f>
        <v>0</v>
      </c>
      <c r="I5" s="199">
        <f>'[2]26'!J7</f>
        <v>0</v>
      </c>
      <c r="J5" s="199">
        <f>'[2]26'!K7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198">
        <f>'[2]26'!B8</f>
        <v>0</v>
      </c>
      <c r="C6" s="199">
        <f>'[2]26'!C8</f>
        <v>60</v>
      </c>
      <c r="D6" s="199">
        <f>'[2]26'!D8</f>
        <v>0</v>
      </c>
      <c r="E6" s="199">
        <f>'[2]26'!E8</f>
        <v>0</v>
      </c>
      <c r="F6" s="15">
        <f t="shared" si="6"/>
        <v>60</v>
      </c>
      <c r="G6" s="198">
        <f>'[2]26'!H8</f>
        <v>0</v>
      </c>
      <c r="H6" s="199">
        <f>'[2]26'!I8</f>
        <v>0</v>
      </c>
      <c r="I6" s="199">
        <f>'[2]26'!J8</f>
        <v>0</v>
      </c>
      <c r="J6" s="199">
        <f>'[2]26'!K8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198">
        <f>'[2]26'!B9</f>
        <v>0</v>
      </c>
      <c r="C7" s="199">
        <f>'[2]26'!C9</f>
        <v>60</v>
      </c>
      <c r="D7" s="199">
        <f>'[2]26'!D9</f>
        <v>0</v>
      </c>
      <c r="E7" s="199">
        <f>'[2]26'!E9</f>
        <v>0</v>
      </c>
      <c r="F7" s="15">
        <f t="shared" si="6"/>
        <v>60</v>
      </c>
      <c r="G7" s="198">
        <f>'[2]26'!H9</f>
        <v>0</v>
      </c>
      <c r="H7" s="199">
        <f>'[2]26'!I9</f>
        <v>0</v>
      </c>
      <c r="I7" s="199">
        <f>'[2]26'!J9</f>
        <v>0</v>
      </c>
      <c r="J7" s="199">
        <f>'[2]26'!K9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198">
        <f>'[2]26'!B10</f>
        <v>0</v>
      </c>
      <c r="C8" s="199">
        <f>'[2]26'!C10</f>
        <v>60</v>
      </c>
      <c r="D8" s="199">
        <f>'[2]26'!D10</f>
        <v>0</v>
      </c>
      <c r="E8" s="199">
        <f>'[2]26'!E10</f>
        <v>0</v>
      </c>
      <c r="F8" s="15">
        <f t="shared" si="6"/>
        <v>60</v>
      </c>
      <c r="G8" s="198">
        <f>'[2]26'!H10</f>
        <v>0</v>
      </c>
      <c r="H8" s="199">
        <f>'[2]26'!I10</f>
        <v>0</v>
      </c>
      <c r="I8" s="199">
        <f>'[2]26'!J10</f>
        <v>0</v>
      </c>
      <c r="J8" s="199">
        <f>'[2]26'!K10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198">
        <f>'[2]26'!B11</f>
        <v>0</v>
      </c>
      <c r="C9" s="199">
        <f>'[2]26'!C11</f>
        <v>60</v>
      </c>
      <c r="D9" s="199">
        <f>'[2]26'!D11</f>
        <v>0</v>
      </c>
      <c r="E9" s="199">
        <f>'[2]26'!E11</f>
        <v>0</v>
      </c>
      <c r="F9" s="15">
        <f t="shared" si="6"/>
        <v>60</v>
      </c>
      <c r="G9" s="198">
        <f>'[2]26'!H11</f>
        <v>0</v>
      </c>
      <c r="H9" s="199">
        <f>'[2]26'!I11</f>
        <v>0</v>
      </c>
      <c r="I9" s="199">
        <f>'[2]26'!J11</f>
        <v>0</v>
      </c>
      <c r="J9" s="199">
        <f>'[2]26'!K11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8">
        <f>'[2]26'!B12</f>
        <v>0</v>
      </c>
      <c r="C10" s="199">
        <f>'[2]26'!C12</f>
        <v>60</v>
      </c>
      <c r="D10" s="199">
        <f>'[2]26'!D12</f>
        <v>0</v>
      </c>
      <c r="E10" s="199">
        <f>'[2]26'!E12</f>
        <v>0</v>
      </c>
      <c r="F10" s="15">
        <f t="shared" si="6"/>
        <v>60</v>
      </c>
      <c r="G10" s="198">
        <f>'[2]26'!H12</f>
        <v>0</v>
      </c>
      <c r="H10" s="199">
        <f>'[2]26'!I12</f>
        <v>0</v>
      </c>
      <c r="I10" s="199">
        <f>'[2]26'!J12</f>
        <v>0</v>
      </c>
      <c r="J10" s="199">
        <f>'[2]26'!K12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198">
        <f>'[2]26'!B13</f>
        <v>0</v>
      </c>
      <c r="C11" s="199">
        <f>'[2]26'!C13</f>
        <v>60</v>
      </c>
      <c r="D11" s="199">
        <f>'[2]26'!D13</f>
        <v>0</v>
      </c>
      <c r="E11" s="199">
        <f>'[2]26'!E13</f>
        <v>0</v>
      </c>
      <c r="F11" s="15">
        <f t="shared" si="6"/>
        <v>60</v>
      </c>
      <c r="G11" s="198">
        <f>'[2]26'!H13</f>
        <v>0</v>
      </c>
      <c r="H11" s="199">
        <f>'[2]26'!I13</f>
        <v>0</v>
      </c>
      <c r="I11" s="199">
        <f>'[2]26'!J13</f>
        <v>0</v>
      </c>
      <c r="J11" s="199">
        <f>'[2]26'!K13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8">
        <f>'[2]26'!B14</f>
        <v>0</v>
      </c>
      <c r="C12" s="199">
        <f>'[2]26'!C14</f>
        <v>60</v>
      </c>
      <c r="D12" s="199">
        <f>'[2]26'!D14</f>
        <v>0</v>
      </c>
      <c r="E12" s="199">
        <f>'[2]26'!E14</f>
        <v>0</v>
      </c>
      <c r="F12" s="15">
        <f t="shared" si="6"/>
        <v>60</v>
      </c>
      <c r="G12" s="198">
        <f>'[2]26'!H14</f>
        <v>0</v>
      </c>
      <c r="H12" s="199">
        <f>'[2]26'!I14</f>
        <v>0</v>
      </c>
      <c r="I12" s="199">
        <f>'[2]26'!J14</f>
        <v>0</v>
      </c>
      <c r="J12" s="199">
        <f>'[2]26'!K14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8">
        <f>'[2]26'!B15</f>
        <v>0</v>
      </c>
      <c r="C13" s="199">
        <f>'[2]26'!C15</f>
        <v>60</v>
      </c>
      <c r="D13" s="199">
        <f>'[2]26'!D15</f>
        <v>0</v>
      </c>
      <c r="E13" s="199">
        <f>'[2]26'!E15</f>
        <v>0</v>
      </c>
      <c r="F13" s="15">
        <f t="shared" si="6"/>
        <v>60</v>
      </c>
      <c r="G13" s="198">
        <f>'[2]26'!H15</f>
        <v>0</v>
      </c>
      <c r="H13" s="199">
        <f>'[2]26'!I15</f>
        <v>0</v>
      </c>
      <c r="I13" s="199">
        <f>'[2]26'!J15</f>
        <v>0</v>
      </c>
      <c r="J13" s="199">
        <f>'[2]26'!K15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198">
        <f>'[2]26'!B16</f>
        <v>0</v>
      </c>
      <c r="C14" s="199">
        <f>'[2]26'!C16</f>
        <v>60</v>
      </c>
      <c r="D14" s="199">
        <f>'[2]26'!D16</f>
        <v>0</v>
      </c>
      <c r="E14" s="199">
        <f>'[2]26'!E16</f>
        <v>0</v>
      </c>
      <c r="F14" s="15">
        <f t="shared" si="6"/>
        <v>60</v>
      </c>
      <c r="G14" s="198">
        <f>'[2]26'!H16</f>
        <v>0</v>
      </c>
      <c r="H14" s="199">
        <f>'[2]26'!I16</f>
        <v>0</v>
      </c>
      <c r="I14" s="199">
        <f>'[2]26'!J16</f>
        <v>0</v>
      </c>
      <c r="J14" s="199">
        <f>'[2]26'!K16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198">
        <f>'[2]26'!B17</f>
        <v>0</v>
      </c>
      <c r="C15" s="199">
        <f>'[2]26'!C17</f>
        <v>60</v>
      </c>
      <c r="D15" s="199">
        <f>'[2]26'!D17</f>
        <v>0</v>
      </c>
      <c r="E15" s="199">
        <f>'[2]26'!E17</f>
        <v>0</v>
      </c>
      <c r="F15" s="15">
        <f t="shared" si="6"/>
        <v>60</v>
      </c>
      <c r="G15" s="198">
        <f>'[2]26'!H17</f>
        <v>0</v>
      </c>
      <c r="H15" s="199">
        <f>'[2]26'!I17</f>
        <v>0</v>
      </c>
      <c r="I15" s="199">
        <f>'[2]26'!J17</f>
        <v>0</v>
      </c>
      <c r="J15" s="199">
        <f>'[2]26'!K17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198">
        <f>'[2]26'!B18</f>
        <v>0</v>
      </c>
      <c r="C16" s="199">
        <f>'[2]26'!C18</f>
        <v>60</v>
      </c>
      <c r="D16" s="199">
        <f>'[2]26'!D18</f>
        <v>0</v>
      </c>
      <c r="E16" s="199">
        <f>'[2]26'!E18</f>
        <v>0</v>
      </c>
      <c r="F16" s="15">
        <f t="shared" si="6"/>
        <v>60</v>
      </c>
      <c r="G16" s="198">
        <f>'[2]26'!H18</f>
        <v>0</v>
      </c>
      <c r="H16" s="199">
        <f>'[2]26'!I18</f>
        <v>0</v>
      </c>
      <c r="I16" s="199">
        <f>'[2]26'!J18</f>
        <v>0</v>
      </c>
      <c r="J16" s="199">
        <f>'[2]26'!K18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198">
        <f>'[2]26'!B19</f>
        <v>0</v>
      </c>
      <c r="C17" s="199">
        <f>'[2]26'!C19</f>
        <v>60</v>
      </c>
      <c r="D17" s="199">
        <f>'[2]26'!D19</f>
        <v>0</v>
      </c>
      <c r="E17" s="199">
        <f>'[2]26'!E19</f>
        <v>0</v>
      </c>
      <c r="F17" s="15">
        <f t="shared" si="6"/>
        <v>60</v>
      </c>
      <c r="G17" s="198">
        <f>'[2]26'!H19</f>
        <v>0</v>
      </c>
      <c r="H17" s="199">
        <f>'[2]26'!I19</f>
        <v>0</v>
      </c>
      <c r="I17" s="199">
        <f>'[2]26'!J19</f>
        <v>0</v>
      </c>
      <c r="J17" s="199">
        <f>'[2]26'!K19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198">
        <f>'[2]26'!B20</f>
        <v>0</v>
      </c>
      <c r="C18" s="199">
        <f>'[2]26'!C20</f>
        <v>60</v>
      </c>
      <c r="D18" s="199">
        <f>'[2]26'!D20</f>
        <v>0</v>
      </c>
      <c r="E18" s="199">
        <f>'[2]26'!E20</f>
        <v>0</v>
      </c>
      <c r="F18" s="15">
        <f t="shared" si="6"/>
        <v>60</v>
      </c>
      <c r="G18" s="198">
        <f>'[2]26'!H20</f>
        <v>0</v>
      </c>
      <c r="H18" s="199">
        <f>'[2]26'!I20</f>
        <v>0</v>
      </c>
      <c r="I18" s="199">
        <f>'[2]26'!J20</f>
        <v>0</v>
      </c>
      <c r="J18" s="199">
        <f>'[2]26'!K20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198">
        <f>'[2]26'!B21</f>
        <v>0</v>
      </c>
      <c r="C19" s="199">
        <f>'[2]26'!C21</f>
        <v>60</v>
      </c>
      <c r="D19" s="199">
        <f>'[2]26'!D21</f>
        <v>0</v>
      </c>
      <c r="E19" s="199">
        <f>'[2]26'!E21</f>
        <v>0</v>
      </c>
      <c r="F19" s="15">
        <f t="shared" si="6"/>
        <v>60</v>
      </c>
      <c r="G19" s="198">
        <f>'[2]26'!H21</f>
        <v>0</v>
      </c>
      <c r="H19" s="199">
        <f>'[2]26'!I21</f>
        <v>0</v>
      </c>
      <c r="I19" s="199">
        <f>'[2]26'!J21</f>
        <v>0</v>
      </c>
      <c r="J19" s="199">
        <f>'[2]26'!K21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198">
        <f>'[2]26'!B22</f>
        <v>0</v>
      </c>
      <c r="C20" s="199">
        <f>'[2]26'!C22</f>
        <v>60</v>
      </c>
      <c r="D20" s="199">
        <f>'[2]26'!D22</f>
        <v>0</v>
      </c>
      <c r="E20" s="199">
        <f>'[2]26'!E22</f>
        <v>0</v>
      </c>
      <c r="F20" s="15">
        <f t="shared" si="6"/>
        <v>60</v>
      </c>
      <c r="G20" s="198">
        <f>'[2]26'!H22</f>
        <v>0</v>
      </c>
      <c r="H20" s="199">
        <f>'[2]26'!I22</f>
        <v>0</v>
      </c>
      <c r="I20" s="199">
        <f>'[2]26'!J22</f>
        <v>0</v>
      </c>
      <c r="J20" s="199">
        <f>'[2]26'!K22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198">
        <f>'[2]26'!B23</f>
        <v>0</v>
      </c>
      <c r="C21" s="199">
        <f>'[2]26'!C23</f>
        <v>60</v>
      </c>
      <c r="D21" s="199">
        <f>'[2]26'!D23</f>
        <v>0</v>
      </c>
      <c r="E21" s="199">
        <f>'[2]26'!E23</f>
        <v>0</v>
      </c>
      <c r="F21" s="15">
        <f t="shared" si="6"/>
        <v>60</v>
      </c>
      <c r="G21" s="198">
        <f>'[2]26'!H23</f>
        <v>0</v>
      </c>
      <c r="H21" s="199">
        <f>'[2]26'!I23</f>
        <v>0</v>
      </c>
      <c r="I21" s="199">
        <f>'[2]26'!J23</f>
        <v>0</v>
      </c>
      <c r="J21" s="199">
        <f>'[2]26'!K23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8">
        <f>'[2]26'!B24</f>
        <v>0</v>
      </c>
      <c r="C22" s="199">
        <f>'[2]26'!C24</f>
        <v>60</v>
      </c>
      <c r="D22" s="199">
        <f>'[2]26'!D24</f>
        <v>0</v>
      </c>
      <c r="E22" s="199">
        <f>'[2]26'!E24</f>
        <v>0</v>
      </c>
      <c r="F22" s="15">
        <f t="shared" si="6"/>
        <v>60</v>
      </c>
      <c r="G22" s="198">
        <f>'[2]26'!H24</f>
        <v>0</v>
      </c>
      <c r="H22" s="199">
        <f>'[2]26'!I24</f>
        <v>0</v>
      </c>
      <c r="I22" s="199">
        <f>'[2]26'!J24</f>
        <v>0</v>
      </c>
      <c r="J22" s="199">
        <f>'[2]26'!K24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8">
        <f>'[2]26'!B25</f>
        <v>0</v>
      </c>
      <c r="C23" s="199">
        <f>'[2]26'!C25</f>
        <v>60</v>
      </c>
      <c r="D23" s="199">
        <f>'[2]26'!D25</f>
        <v>0</v>
      </c>
      <c r="E23" s="199">
        <f>'[2]26'!E25</f>
        <v>0</v>
      </c>
      <c r="F23" s="15">
        <f t="shared" si="6"/>
        <v>60</v>
      </c>
      <c r="G23" s="198">
        <f>'[2]26'!H25</f>
        <v>0</v>
      </c>
      <c r="H23" s="199">
        <f>'[2]26'!I25</f>
        <v>0</v>
      </c>
      <c r="I23" s="199">
        <f>'[2]26'!J25</f>
        <v>0</v>
      </c>
      <c r="J23" s="199">
        <f>'[2]26'!K25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8">
        <f>'[2]26'!B26</f>
        <v>0</v>
      </c>
      <c r="C24" s="199">
        <f>'[2]26'!C26</f>
        <v>60</v>
      </c>
      <c r="D24" s="199">
        <f>'[2]26'!D26</f>
        <v>0</v>
      </c>
      <c r="E24" s="199">
        <f>'[2]26'!E26</f>
        <v>0</v>
      </c>
      <c r="F24" s="15">
        <f t="shared" si="6"/>
        <v>60</v>
      </c>
      <c r="G24" s="198">
        <f>'[2]26'!H26</f>
        <v>0</v>
      </c>
      <c r="H24" s="199">
        <f>'[2]26'!I26</f>
        <v>0</v>
      </c>
      <c r="I24" s="199">
        <f>'[2]26'!J26</f>
        <v>0</v>
      </c>
      <c r="J24" s="199">
        <f>'[2]26'!K26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8">
        <f>'[2]26'!B27</f>
        <v>0</v>
      </c>
      <c r="C25" s="199">
        <f>'[2]26'!C27</f>
        <v>60</v>
      </c>
      <c r="D25" s="199">
        <f>'[2]26'!D27</f>
        <v>0</v>
      </c>
      <c r="E25" s="199">
        <f>'[2]26'!E27</f>
        <v>0</v>
      </c>
      <c r="F25" s="15">
        <f t="shared" si="6"/>
        <v>60</v>
      </c>
      <c r="G25" s="198">
        <f>'[2]26'!H27</f>
        <v>0</v>
      </c>
      <c r="H25" s="199">
        <f>'[2]26'!I27</f>
        <v>0</v>
      </c>
      <c r="I25" s="199">
        <f>'[2]26'!J27</f>
        <v>0</v>
      </c>
      <c r="J25" s="199">
        <f>'[2]26'!K27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8">
        <f>'[2]26'!B28</f>
        <v>0</v>
      </c>
      <c r="C26" s="199">
        <f>'[2]26'!C28</f>
        <v>60</v>
      </c>
      <c r="D26" s="199">
        <f>'[2]26'!D28</f>
        <v>0</v>
      </c>
      <c r="E26" s="199">
        <f>'[2]26'!E28</f>
        <v>0</v>
      </c>
      <c r="F26" s="15">
        <f t="shared" si="6"/>
        <v>60</v>
      </c>
      <c r="G26" s="198">
        <f>'[2]26'!H28</f>
        <v>0</v>
      </c>
      <c r="H26" s="199">
        <f>'[2]26'!I28</f>
        <v>0</v>
      </c>
      <c r="I26" s="199">
        <f>'[2]26'!J28</f>
        <v>0</v>
      </c>
      <c r="J26" s="199">
        <f>'[2]26'!K28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8">
        <f>'[2]26'!B29</f>
        <v>0</v>
      </c>
      <c r="C27" s="199">
        <f>'[2]26'!C29</f>
        <v>60</v>
      </c>
      <c r="D27" s="199">
        <f>'[2]26'!D29</f>
        <v>0</v>
      </c>
      <c r="E27" s="199">
        <f>'[2]26'!E29</f>
        <v>0</v>
      </c>
      <c r="F27" s="15">
        <f t="shared" si="6"/>
        <v>60</v>
      </c>
      <c r="G27" s="198">
        <f>'[2]26'!H29</f>
        <v>0</v>
      </c>
      <c r="H27" s="199">
        <f>'[2]26'!I29</f>
        <v>0</v>
      </c>
      <c r="I27" s="199">
        <f>'[2]26'!J29</f>
        <v>0</v>
      </c>
      <c r="J27" s="199">
        <f>'[2]26'!K29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8">
        <f>'[2]26'!B30</f>
        <v>0</v>
      </c>
      <c r="C28" s="199">
        <f>'[2]26'!C30</f>
        <v>60</v>
      </c>
      <c r="D28" s="199">
        <f>'[2]26'!D30</f>
        <v>0</v>
      </c>
      <c r="E28" s="199">
        <f>'[2]26'!E30</f>
        <v>0</v>
      </c>
      <c r="F28" s="15">
        <f t="shared" si="6"/>
        <v>60</v>
      </c>
      <c r="G28" s="198">
        <f>'[2]26'!H30</f>
        <v>0</v>
      </c>
      <c r="H28" s="199">
        <f>'[2]26'!I30</f>
        <v>0</v>
      </c>
      <c r="I28" s="199">
        <f>'[2]26'!J30</f>
        <v>0</v>
      </c>
      <c r="J28" s="199">
        <f>'[2]26'!K30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8">
        <f>'[2]26'!B31</f>
        <v>0</v>
      </c>
      <c r="C29" s="199">
        <f>'[2]26'!C31</f>
        <v>60</v>
      </c>
      <c r="D29" s="199">
        <f>'[2]26'!D31</f>
        <v>0</v>
      </c>
      <c r="E29" s="199">
        <f>'[2]26'!E31</f>
        <v>0</v>
      </c>
      <c r="F29" s="15">
        <f t="shared" si="6"/>
        <v>60</v>
      </c>
      <c r="G29" s="198">
        <f>'[2]26'!H31</f>
        <v>0</v>
      </c>
      <c r="H29" s="199">
        <f>'[2]26'!I31</f>
        <v>0</v>
      </c>
      <c r="I29" s="199">
        <f>'[2]26'!J31</f>
        <v>0</v>
      </c>
      <c r="J29" s="199">
        <f>'[2]26'!K31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8">
        <f>'[2]26'!B32</f>
        <v>0</v>
      </c>
      <c r="C30" s="199">
        <f>'[2]26'!C32</f>
        <v>60</v>
      </c>
      <c r="D30" s="199">
        <f>'[2]26'!D32</f>
        <v>0</v>
      </c>
      <c r="E30" s="199">
        <f>'[2]26'!E32</f>
        <v>0</v>
      </c>
      <c r="F30" s="15">
        <f t="shared" si="6"/>
        <v>60</v>
      </c>
      <c r="G30" s="198">
        <f>'[2]26'!H32</f>
        <v>0</v>
      </c>
      <c r="H30" s="199">
        <f>'[2]26'!I32</f>
        <v>0</v>
      </c>
      <c r="I30" s="199">
        <f>'[2]26'!J32</f>
        <v>0</v>
      </c>
      <c r="J30" s="199">
        <f>'[2]26'!K32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8">
        <f>'[2]26'!B33</f>
        <v>0</v>
      </c>
      <c r="C31" s="199">
        <f>'[2]26'!C33</f>
        <v>60</v>
      </c>
      <c r="D31" s="199">
        <f>'[2]26'!D33</f>
        <v>0</v>
      </c>
      <c r="E31" s="199">
        <f>'[2]26'!E33</f>
        <v>0</v>
      </c>
      <c r="F31" s="15">
        <f t="shared" si="6"/>
        <v>60</v>
      </c>
      <c r="G31" s="198">
        <f>'[2]26'!H33</f>
        <v>0</v>
      </c>
      <c r="H31" s="199">
        <f>'[2]26'!I33</f>
        <v>0</v>
      </c>
      <c r="I31" s="199">
        <f>'[2]26'!J33</f>
        <v>0</v>
      </c>
      <c r="J31" s="199">
        <f>'[2]26'!K33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8">
        <f>'[2]26'!B34</f>
        <v>0</v>
      </c>
      <c r="C32" s="199">
        <f>'[2]26'!C34</f>
        <v>60</v>
      </c>
      <c r="D32" s="199">
        <f>'[2]26'!D34</f>
        <v>0</v>
      </c>
      <c r="E32" s="199">
        <f>'[2]26'!E34</f>
        <v>0</v>
      </c>
      <c r="F32" s="15">
        <f t="shared" si="6"/>
        <v>60</v>
      </c>
      <c r="G32" s="198">
        <f>'[2]26'!H34</f>
        <v>0</v>
      </c>
      <c r="H32" s="199">
        <f>'[2]26'!I34</f>
        <v>0</v>
      </c>
      <c r="I32" s="199">
        <f>'[2]26'!J34</f>
        <v>0</v>
      </c>
      <c r="J32" s="199">
        <f>'[2]26'!K34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8">
        <f>'[2]26'!B35</f>
        <v>0</v>
      </c>
      <c r="C33" s="199">
        <f>'[2]26'!C35</f>
        <v>60</v>
      </c>
      <c r="D33" s="199">
        <f>'[2]26'!D35</f>
        <v>0</v>
      </c>
      <c r="E33" s="199">
        <f>'[2]26'!E35</f>
        <v>0</v>
      </c>
      <c r="F33" s="15">
        <f t="shared" si="6"/>
        <v>60</v>
      </c>
      <c r="G33" s="198">
        <f>'[2]26'!H35</f>
        <v>0</v>
      </c>
      <c r="H33" s="199">
        <f>'[2]26'!I35</f>
        <v>0</v>
      </c>
      <c r="I33" s="199">
        <f>'[2]26'!J35</f>
        <v>0</v>
      </c>
      <c r="J33" s="199">
        <f>'[2]26'!K35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8">
        <f>'[2]26'!B36</f>
        <v>0</v>
      </c>
      <c r="C34" s="199">
        <f>'[2]26'!C36</f>
        <v>60</v>
      </c>
      <c r="D34" s="199">
        <f>'[2]26'!D36</f>
        <v>0</v>
      </c>
      <c r="E34" s="199">
        <f>'[2]26'!E36</f>
        <v>0</v>
      </c>
      <c r="F34" s="15">
        <f t="shared" si="6"/>
        <v>60</v>
      </c>
      <c r="G34" s="198">
        <f>'[2]26'!H36</f>
        <v>0</v>
      </c>
      <c r="H34" s="199">
        <f>'[2]26'!I36</f>
        <v>0</v>
      </c>
      <c r="I34" s="199">
        <f>'[2]26'!J36</f>
        <v>0</v>
      </c>
      <c r="J34" s="199">
        <f>'[2]26'!K36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8">
        <f>'[2]26'!B37</f>
        <v>0</v>
      </c>
      <c r="C35" s="199">
        <f>'[2]26'!C37</f>
        <v>60</v>
      </c>
      <c r="D35" s="199">
        <f>'[2]26'!D37</f>
        <v>0</v>
      </c>
      <c r="E35" s="199">
        <f>'[2]26'!E37</f>
        <v>0</v>
      </c>
      <c r="F35" s="15">
        <f t="shared" si="6"/>
        <v>60</v>
      </c>
      <c r="G35" s="198">
        <f>'[2]26'!H37</f>
        <v>0</v>
      </c>
      <c r="H35" s="199">
        <f>'[2]26'!I37</f>
        <v>0</v>
      </c>
      <c r="I35" s="199">
        <f>'[2]26'!J37</f>
        <v>0</v>
      </c>
      <c r="J35" s="199">
        <f>'[2]26'!K37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8">
        <f>'[2]26'!B38</f>
        <v>0</v>
      </c>
      <c r="C36" s="199">
        <f>'[2]26'!C38</f>
        <v>60</v>
      </c>
      <c r="D36" s="199">
        <f>'[2]26'!D38</f>
        <v>0</v>
      </c>
      <c r="E36" s="199">
        <f>'[2]26'!E38</f>
        <v>0</v>
      </c>
      <c r="F36" s="15">
        <f t="shared" si="6"/>
        <v>60</v>
      </c>
      <c r="G36" s="198">
        <f>'[2]26'!H38</f>
        <v>0</v>
      </c>
      <c r="H36" s="199">
        <f>'[2]26'!I38</f>
        <v>0</v>
      </c>
      <c r="I36" s="199">
        <f>'[2]26'!J38</f>
        <v>0</v>
      </c>
      <c r="J36" s="199">
        <f>'[2]26'!K38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8">
        <f>'[2]26'!B39</f>
        <v>0</v>
      </c>
      <c r="C37" s="199">
        <f>'[2]26'!C39</f>
        <v>60</v>
      </c>
      <c r="D37" s="199">
        <f>'[2]26'!D39</f>
        <v>0</v>
      </c>
      <c r="E37" s="199">
        <f>'[2]26'!E39</f>
        <v>0</v>
      </c>
      <c r="F37" s="15">
        <f t="shared" si="6"/>
        <v>60</v>
      </c>
      <c r="G37" s="198">
        <f>'[2]26'!H39</f>
        <v>0</v>
      </c>
      <c r="H37" s="199">
        <f>'[2]26'!I39</f>
        <v>0</v>
      </c>
      <c r="I37" s="199">
        <f>'[2]26'!J39</f>
        <v>0</v>
      </c>
      <c r="J37" s="199">
        <f>'[2]26'!K39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8">
        <f>'[2]26'!B40</f>
        <v>0</v>
      </c>
      <c r="C38" s="199">
        <f>'[2]26'!C40</f>
        <v>60</v>
      </c>
      <c r="D38" s="199">
        <f>'[2]26'!D40</f>
        <v>0</v>
      </c>
      <c r="E38" s="199">
        <f>'[2]26'!E40</f>
        <v>0</v>
      </c>
      <c r="F38" s="15">
        <f t="shared" si="6"/>
        <v>60</v>
      </c>
      <c r="G38" s="198">
        <f>'[2]26'!H40</f>
        <v>0</v>
      </c>
      <c r="H38" s="199">
        <f>'[2]26'!I40</f>
        <v>0</v>
      </c>
      <c r="I38" s="199">
        <f>'[2]26'!J40</f>
        <v>0</v>
      </c>
      <c r="J38" s="199">
        <f>'[2]26'!K40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8">
        <f>'[2]26'!B41</f>
        <v>0</v>
      </c>
      <c r="C39" s="199">
        <f>'[2]26'!C41</f>
        <v>60</v>
      </c>
      <c r="D39" s="199">
        <f>'[2]26'!D41</f>
        <v>0</v>
      </c>
      <c r="E39" s="199">
        <f>'[2]26'!E41</f>
        <v>0</v>
      </c>
      <c r="F39" s="15">
        <f t="shared" si="6"/>
        <v>60</v>
      </c>
      <c r="G39" s="198">
        <f>'[2]26'!H41</f>
        <v>0</v>
      </c>
      <c r="H39" s="199">
        <f>'[2]26'!I41</f>
        <v>0</v>
      </c>
      <c r="I39" s="199">
        <f>'[2]26'!J41</f>
        <v>0</v>
      </c>
      <c r="J39" s="199">
        <f>'[2]26'!K41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198">
        <f>'[2]26'!B42</f>
        <v>0</v>
      </c>
      <c r="C40" s="199">
        <f>'[2]26'!C42</f>
        <v>60</v>
      </c>
      <c r="D40" s="199">
        <f>'[2]26'!D42</f>
        <v>0</v>
      </c>
      <c r="E40" s="199">
        <f>'[2]26'!E42</f>
        <v>0</v>
      </c>
      <c r="F40" s="15">
        <f t="shared" si="6"/>
        <v>60</v>
      </c>
      <c r="G40" s="198">
        <f>'[2]26'!H42</f>
        <v>0</v>
      </c>
      <c r="H40" s="199">
        <f>'[2]26'!I42</f>
        <v>0</v>
      </c>
      <c r="I40" s="199">
        <f>'[2]26'!J42</f>
        <v>0</v>
      </c>
      <c r="J40" s="199">
        <f>'[2]26'!K42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198">
        <f>'[2]26'!B43</f>
        <v>0</v>
      </c>
      <c r="C41" s="199">
        <f>'[2]26'!C43</f>
        <v>60</v>
      </c>
      <c r="D41" s="199">
        <f>'[2]26'!D43</f>
        <v>0</v>
      </c>
      <c r="E41" s="199">
        <f>'[2]26'!E43</f>
        <v>0</v>
      </c>
      <c r="F41" s="15">
        <f t="shared" si="6"/>
        <v>60</v>
      </c>
      <c r="G41" s="198">
        <f>'[2]26'!H43</f>
        <v>0</v>
      </c>
      <c r="H41" s="199">
        <f>'[2]26'!I43</f>
        <v>0</v>
      </c>
      <c r="I41" s="199">
        <f>'[2]26'!J43</f>
        <v>0</v>
      </c>
      <c r="J41" s="199">
        <f>'[2]26'!K43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198">
        <f>'[2]26'!B44</f>
        <v>0</v>
      </c>
      <c r="C42" s="199">
        <f>'[2]26'!C44</f>
        <v>60</v>
      </c>
      <c r="D42" s="199">
        <f>'[2]26'!D44</f>
        <v>0</v>
      </c>
      <c r="E42" s="199">
        <f>'[2]26'!E44</f>
        <v>0</v>
      </c>
      <c r="F42" s="15">
        <f t="shared" si="6"/>
        <v>60</v>
      </c>
      <c r="G42" s="198">
        <f>'[2]26'!H44</f>
        <v>0</v>
      </c>
      <c r="H42" s="199">
        <f>'[2]26'!I44</f>
        <v>0</v>
      </c>
      <c r="I42" s="199">
        <f>'[2]26'!J44</f>
        <v>0</v>
      </c>
      <c r="J42" s="199">
        <f>'[2]26'!K44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198">
        <f>'[2]26'!B45</f>
        <v>0</v>
      </c>
      <c r="C43" s="199">
        <f>'[2]26'!C45</f>
        <v>60</v>
      </c>
      <c r="D43" s="199">
        <f>'[2]26'!D45</f>
        <v>0</v>
      </c>
      <c r="E43" s="199">
        <f>'[2]26'!E45</f>
        <v>0</v>
      </c>
      <c r="F43" s="15">
        <f t="shared" si="6"/>
        <v>60</v>
      </c>
      <c r="G43" s="198">
        <f>'[2]26'!H45</f>
        <v>0</v>
      </c>
      <c r="H43" s="199">
        <f>'[2]26'!I45</f>
        <v>0</v>
      </c>
      <c r="I43" s="199">
        <f>'[2]26'!J45</f>
        <v>0</v>
      </c>
      <c r="J43" s="199">
        <f>'[2]26'!K45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8">
        <f>'[2]26'!B46</f>
        <v>0</v>
      </c>
      <c r="C44" s="199">
        <f>'[2]26'!C46</f>
        <v>60</v>
      </c>
      <c r="D44" s="199">
        <f>'[2]26'!D46</f>
        <v>0</v>
      </c>
      <c r="E44" s="199">
        <f>'[2]26'!E46</f>
        <v>0</v>
      </c>
      <c r="F44" s="15">
        <f t="shared" si="6"/>
        <v>60</v>
      </c>
      <c r="G44" s="198">
        <f>'[2]26'!H46</f>
        <v>0</v>
      </c>
      <c r="H44" s="199">
        <f>'[2]26'!I46</f>
        <v>0</v>
      </c>
      <c r="I44" s="199">
        <f>'[2]26'!J46</f>
        <v>0</v>
      </c>
      <c r="J44" s="199">
        <f>'[2]26'!K46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198">
        <f>'[2]26'!B47</f>
        <v>0</v>
      </c>
      <c r="C45" s="199">
        <f>'[2]26'!C47</f>
        <v>60</v>
      </c>
      <c r="D45" s="199">
        <f>'[2]26'!D47</f>
        <v>0</v>
      </c>
      <c r="E45" s="199">
        <f>'[2]26'!E47</f>
        <v>0</v>
      </c>
      <c r="F45" s="15">
        <f t="shared" si="6"/>
        <v>60</v>
      </c>
      <c r="G45" s="198">
        <f>'[2]26'!H47</f>
        <v>0</v>
      </c>
      <c r="H45" s="199">
        <f>'[2]26'!I47</f>
        <v>0</v>
      </c>
      <c r="I45" s="199">
        <f>'[2]26'!J47</f>
        <v>0</v>
      </c>
      <c r="J45" s="199">
        <f>'[2]26'!K47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198">
        <f>'[2]26'!B48</f>
        <v>0</v>
      </c>
      <c r="C46" s="199">
        <f>'[2]26'!C48</f>
        <v>60</v>
      </c>
      <c r="D46" s="199">
        <f>'[2]26'!D48</f>
        <v>0</v>
      </c>
      <c r="E46" s="199">
        <f>'[2]26'!E48</f>
        <v>0</v>
      </c>
      <c r="F46" s="15">
        <f t="shared" si="6"/>
        <v>60</v>
      </c>
      <c r="G46" s="198">
        <f>'[2]26'!H48</f>
        <v>0</v>
      </c>
      <c r="H46" s="199">
        <f>'[2]26'!I48</f>
        <v>0</v>
      </c>
      <c r="I46" s="199">
        <f>'[2]26'!J48</f>
        <v>0</v>
      </c>
      <c r="J46" s="199">
        <f>'[2]26'!K48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198">
        <f>'[2]26'!B49</f>
        <v>0</v>
      </c>
      <c r="C47" s="199">
        <f>'[2]26'!C49</f>
        <v>60</v>
      </c>
      <c r="D47" s="199">
        <f>'[2]26'!D49</f>
        <v>0</v>
      </c>
      <c r="E47" s="199">
        <f>'[2]26'!E49</f>
        <v>0</v>
      </c>
      <c r="F47" s="15">
        <f t="shared" si="6"/>
        <v>60</v>
      </c>
      <c r="G47" s="198">
        <f>'[2]26'!H49</f>
        <v>0</v>
      </c>
      <c r="H47" s="199">
        <f>'[2]26'!I49</f>
        <v>0</v>
      </c>
      <c r="I47" s="199">
        <f>'[2]26'!J49</f>
        <v>0</v>
      </c>
      <c r="J47" s="199">
        <f>'[2]26'!K49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198">
        <f>'[2]26'!B50</f>
        <v>0</v>
      </c>
      <c r="C48" s="199">
        <f>'[2]26'!C50</f>
        <v>60</v>
      </c>
      <c r="D48" s="199">
        <f>'[2]26'!D50</f>
        <v>0</v>
      </c>
      <c r="E48" s="199">
        <f>'[2]26'!E50</f>
        <v>0</v>
      </c>
      <c r="F48" s="15">
        <f t="shared" si="6"/>
        <v>60</v>
      </c>
      <c r="G48" s="198">
        <f>'[2]26'!H50</f>
        <v>0</v>
      </c>
      <c r="H48" s="199">
        <f>'[2]26'!I50</f>
        <v>0</v>
      </c>
      <c r="I48" s="199">
        <f>'[2]26'!J50</f>
        <v>0</v>
      </c>
      <c r="J48" s="199">
        <f>'[2]26'!K50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198">
        <f>'[2]26'!B51</f>
        <v>0</v>
      </c>
      <c r="C49" s="199">
        <f>'[2]26'!C51</f>
        <v>60</v>
      </c>
      <c r="D49" s="199">
        <f>'[2]26'!D51</f>
        <v>0</v>
      </c>
      <c r="E49" s="199">
        <f>'[2]26'!E51</f>
        <v>0</v>
      </c>
      <c r="F49" s="15">
        <f t="shared" si="6"/>
        <v>60</v>
      </c>
      <c r="G49" s="198">
        <f>'[2]26'!H51</f>
        <v>0</v>
      </c>
      <c r="H49" s="199">
        <f>'[2]26'!I51</f>
        <v>0</v>
      </c>
      <c r="I49" s="199">
        <f>'[2]26'!J51</f>
        <v>0</v>
      </c>
      <c r="J49" s="199">
        <f>'[2]26'!K51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8">
        <f>'[2]26'!B52</f>
        <v>0</v>
      </c>
      <c r="C50" s="199">
        <f>'[2]26'!C52</f>
        <v>60</v>
      </c>
      <c r="D50" s="199">
        <f>'[2]26'!D52</f>
        <v>0</v>
      </c>
      <c r="E50" s="199">
        <f>'[2]26'!E52</f>
        <v>0</v>
      </c>
      <c r="F50" s="15">
        <f t="shared" si="6"/>
        <v>60</v>
      </c>
      <c r="G50" s="198">
        <f>'[2]26'!H52</f>
        <v>0</v>
      </c>
      <c r="H50" s="199">
        <f>'[2]26'!I52</f>
        <v>0</v>
      </c>
      <c r="I50" s="199">
        <f>'[2]26'!J52</f>
        <v>0</v>
      </c>
      <c r="J50" s="199">
        <f>'[2]26'!K52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8">
        <f>'[2]26'!B53</f>
        <v>0</v>
      </c>
      <c r="C51" s="199">
        <f>'[2]26'!C53</f>
        <v>60</v>
      </c>
      <c r="D51" s="199">
        <f>'[2]26'!D53</f>
        <v>0</v>
      </c>
      <c r="E51" s="199">
        <f>'[2]26'!E53</f>
        <v>0</v>
      </c>
      <c r="F51" s="15">
        <f t="shared" si="6"/>
        <v>60</v>
      </c>
      <c r="G51" s="198">
        <f>'[2]26'!H53</f>
        <v>0</v>
      </c>
      <c r="H51" s="199">
        <f>'[2]26'!I53</f>
        <v>0</v>
      </c>
      <c r="I51" s="199">
        <f>'[2]26'!J53</f>
        <v>0</v>
      </c>
      <c r="J51" s="199">
        <f>'[2]26'!K53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8">
        <f>'[2]26'!B54</f>
        <v>0</v>
      </c>
      <c r="C52" s="199">
        <f>'[2]26'!C54</f>
        <v>60</v>
      </c>
      <c r="D52" s="199">
        <f>'[2]26'!D54</f>
        <v>0</v>
      </c>
      <c r="E52" s="199">
        <f>'[2]26'!E54</f>
        <v>0</v>
      </c>
      <c r="F52" s="15">
        <f t="shared" si="6"/>
        <v>60</v>
      </c>
      <c r="G52" s="198">
        <f>'[2]26'!H54</f>
        <v>0</v>
      </c>
      <c r="H52" s="199">
        <f>'[2]26'!I54</f>
        <v>0</v>
      </c>
      <c r="I52" s="199">
        <f>'[2]26'!J54</f>
        <v>0</v>
      </c>
      <c r="J52" s="199">
        <f>'[2]26'!K54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8">
        <f>'[2]26'!B55</f>
        <v>0</v>
      </c>
      <c r="C53" s="199">
        <f>'[2]26'!C55</f>
        <v>60</v>
      </c>
      <c r="D53" s="199">
        <f>'[2]26'!D55</f>
        <v>0</v>
      </c>
      <c r="E53" s="199">
        <f>'[2]26'!E55</f>
        <v>0</v>
      </c>
      <c r="F53" s="15">
        <f t="shared" si="6"/>
        <v>60</v>
      </c>
      <c r="G53" s="198">
        <f>'[2]26'!H55</f>
        <v>0</v>
      </c>
      <c r="H53" s="199">
        <f>'[2]26'!I55</f>
        <v>0</v>
      </c>
      <c r="I53" s="199">
        <f>'[2]26'!J55</f>
        <v>0</v>
      </c>
      <c r="J53" s="199">
        <f>'[2]26'!K55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8">
        <f>'[2]26'!B56</f>
        <v>0</v>
      </c>
      <c r="C54" s="199">
        <f>'[2]26'!C56</f>
        <v>60</v>
      </c>
      <c r="D54" s="199">
        <f>'[2]26'!D56</f>
        <v>0</v>
      </c>
      <c r="E54" s="199">
        <f>'[2]26'!E56</f>
        <v>0</v>
      </c>
      <c r="F54" s="15">
        <f t="shared" si="6"/>
        <v>60</v>
      </c>
      <c r="G54" s="198">
        <f>'[2]26'!H56</f>
        <v>0</v>
      </c>
      <c r="H54" s="199">
        <f>'[2]26'!I56</f>
        <v>0</v>
      </c>
      <c r="I54" s="199">
        <f>'[2]26'!J56</f>
        <v>0</v>
      </c>
      <c r="J54" s="199">
        <f>'[2]26'!K56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8">
        <f>'[2]26'!B57</f>
        <v>0</v>
      </c>
      <c r="C55" s="199">
        <f>'[2]26'!C57</f>
        <v>60</v>
      </c>
      <c r="D55" s="199">
        <f>'[2]26'!D57</f>
        <v>0</v>
      </c>
      <c r="E55" s="199">
        <f>'[2]26'!E57</f>
        <v>0</v>
      </c>
      <c r="F55" s="15">
        <f t="shared" si="6"/>
        <v>60</v>
      </c>
      <c r="G55" s="198">
        <f>'[2]26'!H57</f>
        <v>0</v>
      </c>
      <c r="H55" s="199">
        <f>'[2]26'!I57</f>
        <v>0</v>
      </c>
      <c r="I55" s="199">
        <f>'[2]26'!J57</f>
        <v>0</v>
      </c>
      <c r="J55" s="199">
        <f>'[2]26'!K57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8">
        <f>'[2]26'!B58</f>
        <v>0</v>
      </c>
      <c r="C56" s="199">
        <f>'[2]26'!C58</f>
        <v>60</v>
      </c>
      <c r="D56" s="199">
        <f>'[2]26'!D58</f>
        <v>0</v>
      </c>
      <c r="E56" s="199">
        <f>'[2]26'!E58</f>
        <v>0</v>
      </c>
      <c r="F56" s="15">
        <f t="shared" si="6"/>
        <v>60</v>
      </c>
      <c r="G56" s="198">
        <f>'[2]26'!H58</f>
        <v>0</v>
      </c>
      <c r="H56" s="199">
        <f>'[2]26'!I58</f>
        <v>0</v>
      </c>
      <c r="I56" s="199">
        <f>'[2]26'!J58</f>
        <v>0</v>
      </c>
      <c r="J56" s="199">
        <f>'[2]26'!K58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8">
        <f>'[2]26'!B59</f>
        <v>0</v>
      </c>
      <c r="C57" s="199">
        <f>'[2]26'!C59</f>
        <v>60</v>
      </c>
      <c r="D57" s="199">
        <f>'[2]26'!D59</f>
        <v>0</v>
      </c>
      <c r="E57" s="199">
        <f>'[2]26'!E59</f>
        <v>0</v>
      </c>
      <c r="F57" s="15">
        <f t="shared" si="6"/>
        <v>60</v>
      </c>
      <c r="G57" s="198">
        <f>'[2]26'!H59</f>
        <v>0</v>
      </c>
      <c r="H57" s="199">
        <f>'[2]26'!I59</f>
        <v>0</v>
      </c>
      <c r="I57" s="199">
        <f>'[2]26'!J59</f>
        <v>0</v>
      </c>
      <c r="J57" s="199">
        <f>'[2]26'!K59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8">
        <f>'[2]26'!B60</f>
        <v>0</v>
      </c>
      <c r="C58" s="199">
        <f>'[2]26'!C60</f>
        <v>60</v>
      </c>
      <c r="D58" s="199">
        <f>'[2]26'!D60</f>
        <v>0</v>
      </c>
      <c r="E58" s="199">
        <f>'[2]26'!E60</f>
        <v>0</v>
      </c>
      <c r="F58" s="15">
        <f t="shared" si="6"/>
        <v>60</v>
      </c>
      <c r="G58" s="198">
        <f>'[2]26'!H60</f>
        <v>0</v>
      </c>
      <c r="H58" s="199">
        <f>'[2]26'!I60</f>
        <v>0</v>
      </c>
      <c r="I58" s="199">
        <f>'[2]26'!J60</f>
        <v>0</v>
      </c>
      <c r="J58" s="199">
        <f>'[2]26'!K60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8">
        <f>'[2]26'!B61</f>
        <v>0</v>
      </c>
      <c r="C59" s="199">
        <f>'[2]26'!C61</f>
        <v>60</v>
      </c>
      <c r="D59" s="199">
        <f>'[2]26'!D61</f>
        <v>0</v>
      </c>
      <c r="E59" s="199">
        <f>'[2]26'!E61</f>
        <v>0</v>
      </c>
      <c r="F59" s="15">
        <f t="shared" si="6"/>
        <v>60</v>
      </c>
      <c r="G59" s="198">
        <f>'[2]26'!H61</f>
        <v>0</v>
      </c>
      <c r="H59" s="199">
        <f>'[2]26'!I61</f>
        <v>0</v>
      </c>
      <c r="I59" s="199">
        <f>'[2]26'!J61</f>
        <v>0</v>
      </c>
      <c r="J59" s="199">
        <f>'[2]26'!K61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8">
        <f>'[2]26'!B62</f>
        <v>0</v>
      </c>
      <c r="C60" s="199">
        <f>'[2]26'!C62</f>
        <v>60</v>
      </c>
      <c r="D60" s="199">
        <f>'[2]26'!D62</f>
        <v>0</v>
      </c>
      <c r="E60" s="199">
        <f>'[2]26'!E62</f>
        <v>0</v>
      </c>
      <c r="F60" s="15">
        <f t="shared" si="6"/>
        <v>60</v>
      </c>
      <c r="G60" s="198">
        <f>'[2]26'!H62</f>
        <v>0</v>
      </c>
      <c r="H60" s="199">
        <f>'[2]26'!I62</f>
        <v>0</v>
      </c>
      <c r="I60" s="199">
        <f>'[2]26'!J62</f>
        <v>0</v>
      </c>
      <c r="J60" s="199">
        <f>'[2]26'!K62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8">
        <f>'[2]26'!B63</f>
        <v>0</v>
      </c>
      <c r="C61" s="199">
        <f>'[2]26'!C63</f>
        <v>60</v>
      </c>
      <c r="D61" s="199">
        <f>'[2]26'!D63</f>
        <v>0</v>
      </c>
      <c r="E61" s="199">
        <f>'[2]26'!E63</f>
        <v>0</v>
      </c>
      <c r="F61" s="15">
        <f t="shared" si="6"/>
        <v>60</v>
      </c>
      <c r="G61" s="198">
        <f>'[2]26'!H63</f>
        <v>0</v>
      </c>
      <c r="H61" s="199">
        <f>'[2]26'!I63</f>
        <v>0</v>
      </c>
      <c r="I61" s="199">
        <f>'[2]26'!J63</f>
        <v>0</v>
      </c>
      <c r="J61" s="199">
        <f>'[2]26'!K63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8">
        <f>'[2]26'!B64</f>
        <v>0</v>
      </c>
      <c r="C62" s="199">
        <f>'[2]26'!C64</f>
        <v>60</v>
      </c>
      <c r="D62" s="199">
        <f>'[2]26'!D64</f>
        <v>0</v>
      </c>
      <c r="E62" s="199">
        <f>'[2]26'!E64</f>
        <v>0</v>
      </c>
      <c r="F62" s="15">
        <f t="shared" si="6"/>
        <v>60</v>
      </c>
      <c r="G62" s="198">
        <f>'[2]26'!H64</f>
        <v>0</v>
      </c>
      <c r="H62" s="199">
        <f>'[2]26'!I64</f>
        <v>0</v>
      </c>
      <c r="I62" s="199">
        <f>'[2]26'!J64</f>
        <v>0</v>
      </c>
      <c r="J62" s="199">
        <f>'[2]26'!K64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198">
        <f>'[2]26'!B65</f>
        <v>0</v>
      </c>
      <c r="C63" s="199">
        <f>'[2]26'!C65</f>
        <v>60</v>
      </c>
      <c r="D63" s="199">
        <f>'[2]26'!D65</f>
        <v>0</v>
      </c>
      <c r="E63" s="199">
        <f>'[2]26'!E65</f>
        <v>0</v>
      </c>
      <c r="F63" s="15">
        <f t="shared" si="6"/>
        <v>60</v>
      </c>
      <c r="G63" s="198">
        <f>'[2]26'!H65</f>
        <v>0</v>
      </c>
      <c r="H63" s="199">
        <f>'[2]26'!I65</f>
        <v>0</v>
      </c>
      <c r="I63" s="199">
        <f>'[2]26'!J65</f>
        <v>0</v>
      </c>
      <c r="J63" s="199">
        <f>'[2]26'!K65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198">
        <f>'[2]26'!B66</f>
        <v>0</v>
      </c>
      <c r="C64" s="199">
        <f>'[2]26'!C66</f>
        <v>60</v>
      </c>
      <c r="D64" s="199">
        <f>'[2]26'!D66</f>
        <v>0</v>
      </c>
      <c r="E64" s="199">
        <f>'[2]26'!E66</f>
        <v>0</v>
      </c>
      <c r="F64" s="15">
        <f t="shared" si="6"/>
        <v>60</v>
      </c>
      <c r="G64" s="198">
        <f>'[2]26'!H66</f>
        <v>0</v>
      </c>
      <c r="H64" s="199">
        <f>'[2]26'!I66</f>
        <v>0</v>
      </c>
      <c r="I64" s="199">
        <f>'[2]26'!J66</f>
        <v>0</v>
      </c>
      <c r="J64" s="199">
        <f>'[2]26'!K66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198">
        <f>'[2]26'!B67</f>
        <v>0</v>
      </c>
      <c r="C65" s="199">
        <f>'[2]26'!C67</f>
        <v>60</v>
      </c>
      <c r="D65" s="199">
        <f>'[2]26'!D67</f>
        <v>0</v>
      </c>
      <c r="E65" s="199">
        <f>'[2]26'!E67</f>
        <v>0</v>
      </c>
      <c r="F65" s="15">
        <f t="shared" si="6"/>
        <v>60</v>
      </c>
      <c r="G65" s="198">
        <f>'[2]26'!H67</f>
        <v>0</v>
      </c>
      <c r="H65" s="199">
        <f>'[2]26'!I67</f>
        <v>0</v>
      </c>
      <c r="I65" s="199">
        <f>'[2]26'!J67</f>
        <v>0</v>
      </c>
      <c r="J65" s="199">
        <f>'[2]26'!K67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198">
        <f>'[2]26'!B68</f>
        <v>0</v>
      </c>
      <c r="C66" s="199">
        <f>'[2]26'!C68</f>
        <v>60</v>
      </c>
      <c r="D66" s="199">
        <f>'[2]26'!D68</f>
        <v>0</v>
      </c>
      <c r="E66" s="199">
        <f>'[2]26'!E68</f>
        <v>0</v>
      </c>
      <c r="F66" s="15">
        <f t="shared" si="6"/>
        <v>60</v>
      </c>
      <c r="G66" s="198">
        <f>'[2]26'!H68</f>
        <v>0</v>
      </c>
      <c r="H66" s="199">
        <f>'[2]26'!I68</f>
        <v>0</v>
      </c>
      <c r="I66" s="199">
        <f>'[2]26'!J68</f>
        <v>0</v>
      </c>
      <c r="J66" s="199">
        <f>'[2]26'!K68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198">
        <f>'[2]26'!B69</f>
        <v>0</v>
      </c>
      <c r="C67" s="199">
        <f>'[2]26'!C69</f>
        <v>60</v>
      </c>
      <c r="D67" s="199">
        <f>'[2]26'!D69</f>
        <v>0</v>
      </c>
      <c r="E67" s="199">
        <f>'[2]26'!E69</f>
        <v>0</v>
      </c>
      <c r="F67" s="15">
        <f t="shared" si="6"/>
        <v>60</v>
      </c>
      <c r="G67" s="198">
        <f>'[2]26'!H69</f>
        <v>0</v>
      </c>
      <c r="H67" s="199">
        <f>'[2]26'!I69</f>
        <v>0</v>
      </c>
      <c r="I67" s="199">
        <f>'[2]26'!J69</f>
        <v>0</v>
      </c>
      <c r="J67" s="199">
        <f>'[2]26'!K69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198">
        <f>'[2]26'!B70</f>
        <v>0</v>
      </c>
      <c r="C68" s="199">
        <f>'[2]26'!C70</f>
        <v>60</v>
      </c>
      <c r="D68" s="199">
        <f>'[2]26'!D70</f>
        <v>0</v>
      </c>
      <c r="E68" s="199">
        <f>'[2]26'!E70</f>
        <v>0</v>
      </c>
      <c r="F68" s="15">
        <f t="shared" si="6"/>
        <v>60</v>
      </c>
      <c r="G68" s="198">
        <f>'[2]26'!H70</f>
        <v>0</v>
      </c>
      <c r="H68" s="199">
        <f>'[2]26'!I70</f>
        <v>0</v>
      </c>
      <c r="I68" s="199">
        <f>'[2]26'!J70</f>
        <v>0</v>
      </c>
      <c r="J68" s="199">
        <f>'[2]26'!K70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198">
        <f>'[2]26'!B71</f>
        <v>0</v>
      </c>
      <c r="C69" s="199">
        <f>'[2]26'!C71</f>
        <v>60</v>
      </c>
      <c r="D69" s="199">
        <f>'[2]26'!D71</f>
        <v>0</v>
      </c>
      <c r="E69" s="199">
        <f>'[2]26'!E71</f>
        <v>0</v>
      </c>
      <c r="F69" s="15">
        <f t="shared" ref="F69:F98" si="16">SUM(B69:E69)</f>
        <v>60</v>
      </c>
      <c r="G69" s="198">
        <f>'[2]26'!H71</f>
        <v>0</v>
      </c>
      <c r="H69" s="199">
        <f>'[2]26'!I71</f>
        <v>0</v>
      </c>
      <c r="I69" s="199">
        <f>'[2]26'!J71</f>
        <v>0</v>
      </c>
      <c r="J69" s="199">
        <f>'[2]26'!K71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198">
        <f>'[2]26'!B72</f>
        <v>0</v>
      </c>
      <c r="C70" s="199">
        <f>'[2]26'!C72</f>
        <v>60</v>
      </c>
      <c r="D70" s="199">
        <f>'[2]26'!D72</f>
        <v>0</v>
      </c>
      <c r="E70" s="199">
        <f>'[2]26'!E72</f>
        <v>0</v>
      </c>
      <c r="F70" s="15">
        <f t="shared" si="16"/>
        <v>60</v>
      </c>
      <c r="G70" s="198">
        <f>'[2]26'!H72</f>
        <v>0</v>
      </c>
      <c r="H70" s="199">
        <f>'[2]26'!I72</f>
        <v>0</v>
      </c>
      <c r="I70" s="199">
        <f>'[2]26'!J72</f>
        <v>0</v>
      </c>
      <c r="J70" s="199">
        <f>'[2]26'!K72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198">
        <f>'[2]26'!B73</f>
        <v>0</v>
      </c>
      <c r="C71" s="199">
        <f>'[2]26'!C73</f>
        <v>60</v>
      </c>
      <c r="D71" s="199">
        <f>'[2]26'!D73</f>
        <v>0</v>
      </c>
      <c r="E71" s="199">
        <f>'[2]26'!E73</f>
        <v>0</v>
      </c>
      <c r="F71" s="15">
        <f t="shared" si="16"/>
        <v>60</v>
      </c>
      <c r="G71" s="198">
        <f>'[2]26'!H73</f>
        <v>0</v>
      </c>
      <c r="H71" s="199">
        <f>'[2]26'!I73</f>
        <v>0</v>
      </c>
      <c r="I71" s="199">
        <f>'[2]26'!J73</f>
        <v>0</v>
      </c>
      <c r="J71" s="199">
        <f>'[2]26'!K73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198">
        <f>'[2]26'!B74</f>
        <v>0</v>
      </c>
      <c r="C72" s="199">
        <f>'[2]26'!C74</f>
        <v>60</v>
      </c>
      <c r="D72" s="199">
        <f>'[2]26'!D74</f>
        <v>0</v>
      </c>
      <c r="E72" s="199">
        <f>'[2]26'!E74</f>
        <v>0</v>
      </c>
      <c r="F72" s="15">
        <f t="shared" si="16"/>
        <v>60</v>
      </c>
      <c r="G72" s="198">
        <f>'[2]26'!H74</f>
        <v>0</v>
      </c>
      <c r="H72" s="199">
        <f>'[2]26'!I74</f>
        <v>0</v>
      </c>
      <c r="I72" s="199">
        <f>'[2]26'!J74</f>
        <v>0</v>
      </c>
      <c r="J72" s="199">
        <f>'[2]26'!K74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198">
        <f>'[2]26'!B75</f>
        <v>0</v>
      </c>
      <c r="C73" s="199">
        <f>'[2]26'!C75</f>
        <v>60</v>
      </c>
      <c r="D73" s="199">
        <f>'[2]26'!D75</f>
        <v>0</v>
      </c>
      <c r="E73" s="199">
        <f>'[2]26'!E75</f>
        <v>0</v>
      </c>
      <c r="F73" s="15">
        <f t="shared" si="16"/>
        <v>60</v>
      </c>
      <c r="G73" s="198">
        <f>'[2]26'!H75</f>
        <v>0</v>
      </c>
      <c r="H73" s="199">
        <f>'[2]26'!I75</f>
        <v>0</v>
      </c>
      <c r="I73" s="199">
        <f>'[2]26'!J75</f>
        <v>0</v>
      </c>
      <c r="J73" s="199">
        <f>'[2]26'!K75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198">
        <f>'[2]26'!B76</f>
        <v>0</v>
      </c>
      <c r="C74" s="199">
        <f>'[2]26'!C76</f>
        <v>60</v>
      </c>
      <c r="D74" s="199">
        <f>'[2]26'!D76</f>
        <v>0</v>
      </c>
      <c r="E74" s="199">
        <f>'[2]26'!E76</f>
        <v>0</v>
      </c>
      <c r="F74" s="15">
        <f t="shared" si="16"/>
        <v>60</v>
      </c>
      <c r="G74" s="198">
        <f>'[2]26'!H76</f>
        <v>0</v>
      </c>
      <c r="H74" s="199">
        <f>'[2]26'!I76</f>
        <v>0</v>
      </c>
      <c r="I74" s="199">
        <f>'[2]26'!J76</f>
        <v>0</v>
      </c>
      <c r="J74" s="199">
        <f>'[2]26'!K76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198">
        <f>'[2]26'!B77</f>
        <v>0</v>
      </c>
      <c r="C75" s="199">
        <f>'[2]26'!C77</f>
        <v>60</v>
      </c>
      <c r="D75" s="199">
        <f>'[2]26'!D77</f>
        <v>0</v>
      </c>
      <c r="E75" s="199">
        <f>'[2]26'!E77</f>
        <v>0</v>
      </c>
      <c r="F75" s="15">
        <f t="shared" si="16"/>
        <v>60</v>
      </c>
      <c r="G75" s="198">
        <f>'[2]26'!H77</f>
        <v>0</v>
      </c>
      <c r="H75" s="199">
        <f>'[2]26'!I77</f>
        <v>0</v>
      </c>
      <c r="I75" s="199">
        <f>'[2]26'!J77</f>
        <v>0</v>
      </c>
      <c r="J75" s="199">
        <f>'[2]26'!K77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198">
        <f>'[2]26'!B78</f>
        <v>0</v>
      </c>
      <c r="C76" s="199">
        <f>'[2]26'!C78</f>
        <v>60</v>
      </c>
      <c r="D76" s="199">
        <f>'[2]26'!D78</f>
        <v>0</v>
      </c>
      <c r="E76" s="199">
        <f>'[2]26'!E78</f>
        <v>0</v>
      </c>
      <c r="F76" s="15">
        <f t="shared" si="16"/>
        <v>60</v>
      </c>
      <c r="G76" s="198">
        <f>'[2]26'!H78</f>
        <v>0</v>
      </c>
      <c r="H76" s="199">
        <f>'[2]26'!I78</f>
        <v>0</v>
      </c>
      <c r="I76" s="199">
        <f>'[2]26'!J78</f>
        <v>0</v>
      </c>
      <c r="J76" s="199">
        <f>'[2]26'!K78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198">
        <f>'[2]26'!B79</f>
        <v>0</v>
      </c>
      <c r="C77" s="199">
        <f>'[2]26'!C79</f>
        <v>60</v>
      </c>
      <c r="D77" s="199">
        <f>'[2]26'!D79</f>
        <v>0</v>
      </c>
      <c r="E77" s="199">
        <f>'[2]26'!E79</f>
        <v>0</v>
      </c>
      <c r="F77" s="15">
        <f t="shared" si="16"/>
        <v>60</v>
      </c>
      <c r="G77" s="198">
        <f>'[2]26'!H79</f>
        <v>0</v>
      </c>
      <c r="H77" s="199">
        <f>'[2]26'!I79</f>
        <v>0</v>
      </c>
      <c r="I77" s="199">
        <f>'[2]26'!J79</f>
        <v>0</v>
      </c>
      <c r="J77" s="199">
        <f>'[2]26'!K79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198">
        <f>'[2]26'!B80</f>
        <v>0</v>
      </c>
      <c r="C78" s="199">
        <f>'[2]26'!C80</f>
        <v>60</v>
      </c>
      <c r="D78" s="199">
        <f>'[2]26'!D80</f>
        <v>0</v>
      </c>
      <c r="E78" s="199">
        <f>'[2]26'!E80</f>
        <v>0</v>
      </c>
      <c r="F78" s="15">
        <f t="shared" si="16"/>
        <v>60</v>
      </c>
      <c r="G78" s="198">
        <f>'[2]26'!H80</f>
        <v>0</v>
      </c>
      <c r="H78" s="199">
        <f>'[2]26'!I80</f>
        <v>0</v>
      </c>
      <c r="I78" s="199">
        <f>'[2]26'!J80</f>
        <v>0</v>
      </c>
      <c r="J78" s="199">
        <f>'[2]26'!K80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198">
        <f>'[2]26'!B81</f>
        <v>0</v>
      </c>
      <c r="C79" s="199">
        <f>'[2]26'!C81</f>
        <v>60</v>
      </c>
      <c r="D79" s="199">
        <f>'[2]26'!D81</f>
        <v>0</v>
      </c>
      <c r="E79" s="199">
        <f>'[2]26'!E81</f>
        <v>0</v>
      </c>
      <c r="F79" s="15">
        <f t="shared" si="16"/>
        <v>60</v>
      </c>
      <c r="G79" s="198">
        <f>'[2]26'!H81</f>
        <v>0</v>
      </c>
      <c r="H79" s="199">
        <f>'[2]26'!I81</f>
        <v>0</v>
      </c>
      <c r="I79" s="199">
        <f>'[2]26'!J81</f>
        <v>0</v>
      </c>
      <c r="J79" s="199">
        <f>'[2]26'!K81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198">
        <f>'[2]26'!B82</f>
        <v>0</v>
      </c>
      <c r="C80" s="199">
        <f>'[2]26'!C82</f>
        <v>60</v>
      </c>
      <c r="D80" s="199">
        <f>'[2]26'!D82</f>
        <v>0</v>
      </c>
      <c r="E80" s="199">
        <f>'[2]26'!E82</f>
        <v>0</v>
      </c>
      <c r="F80" s="15">
        <f t="shared" si="16"/>
        <v>60</v>
      </c>
      <c r="G80" s="198">
        <f>'[2]26'!H82</f>
        <v>0</v>
      </c>
      <c r="H80" s="199">
        <f>'[2]26'!I82</f>
        <v>0</v>
      </c>
      <c r="I80" s="199">
        <f>'[2]26'!J82</f>
        <v>0</v>
      </c>
      <c r="J80" s="199">
        <f>'[2]26'!K82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198">
        <f>'[2]26'!B83</f>
        <v>0</v>
      </c>
      <c r="C81" s="199">
        <f>'[2]26'!C83</f>
        <v>60</v>
      </c>
      <c r="D81" s="199">
        <f>'[2]26'!D83</f>
        <v>0</v>
      </c>
      <c r="E81" s="199">
        <f>'[2]26'!E83</f>
        <v>0</v>
      </c>
      <c r="F81" s="15">
        <f t="shared" si="16"/>
        <v>60</v>
      </c>
      <c r="G81" s="198">
        <f>'[2]26'!H83</f>
        <v>0</v>
      </c>
      <c r="H81" s="199">
        <f>'[2]26'!I83</f>
        <v>0</v>
      </c>
      <c r="I81" s="199">
        <f>'[2]26'!J83</f>
        <v>0</v>
      </c>
      <c r="J81" s="199">
        <f>'[2]26'!K83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198">
        <f>'[2]26'!B84</f>
        <v>0</v>
      </c>
      <c r="C82" s="199">
        <f>'[2]26'!C84</f>
        <v>60</v>
      </c>
      <c r="D82" s="199">
        <f>'[2]26'!D84</f>
        <v>0</v>
      </c>
      <c r="E82" s="199">
        <f>'[2]26'!E84</f>
        <v>0</v>
      </c>
      <c r="F82" s="15">
        <f t="shared" si="16"/>
        <v>60</v>
      </c>
      <c r="G82" s="198">
        <f>'[2]26'!H84</f>
        <v>0</v>
      </c>
      <c r="H82" s="199">
        <f>'[2]26'!I84</f>
        <v>0</v>
      </c>
      <c r="I82" s="199">
        <f>'[2]26'!J84</f>
        <v>0</v>
      </c>
      <c r="J82" s="199">
        <f>'[2]26'!K84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198">
        <f>'[2]26'!B85</f>
        <v>0</v>
      </c>
      <c r="C83" s="199">
        <f>'[2]26'!C85</f>
        <v>60</v>
      </c>
      <c r="D83" s="199">
        <f>'[2]26'!D85</f>
        <v>0</v>
      </c>
      <c r="E83" s="199">
        <f>'[2]26'!E85</f>
        <v>0</v>
      </c>
      <c r="F83" s="15">
        <f t="shared" si="16"/>
        <v>60</v>
      </c>
      <c r="G83" s="198">
        <f>'[2]26'!H85</f>
        <v>0</v>
      </c>
      <c r="H83" s="199">
        <f>'[2]26'!I85</f>
        <v>0</v>
      </c>
      <c r="I83" s="199">
        <f>'[2]26'!J85</f>
        <v>0</v>
      </c>
      <c r="J83" s="199">
        <f>'[2]26'!K85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198">
        <f>'[2]26'!B86</f>
        <v>0</v>
      </c>
      <c r="C84" s="199">
        <f>'[2]26'!C86</f>
        <v>60</v>
      </c>
      <c r="D84" s="199">
        <f>'[2]26'!D86</f>
        <v>0</v>
      </c>
      <c r="E84" s="199">
        <f>'[2]26'!E86</f>
        <v>0</v>
      </c>
      <c r="F84" s="15">
        <f t="shared" si="16"/>
        <v>60</v>
      </c>
      <c r="G84" s="198">
        <f>'[2]26'!H86</f>
        <v>0</v>
      </c>
      <c r="H84" s="199">
        <f>'[2]26'!I86</f>
        <v>0</v>
      </c>
      <c r="I84" s="199">
        <f>'[2]26'!J86</f>
        <v>0</v>
      </c>
      <c r="J84" s="199">
        <f>'[2]26'!K86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198">
        <f>'[2]26'!B87</f>
        <v>0</v>
      </c>
      <c r="C85" s="199">
        <f>'[2]26'!C87</f>
        <v>60</v>
      </c>
      <c r="D85" s="199">
        <f>'[2]26'!D87</f>
        <v>0</v>
      </c>
      <c r="E85" s="199">
        <f>'[2]26'!E87</f>
        <v>0</v>
      </c>
      <c r="F85" s="15">
        <f t="shared" si="16"/>
        <v>60</v>
      </c>
      <c r="G85" s="198">
        <f>'[2]26'!H87</f>
        <v>0</v>
      </c>
      <c r="H85" s="199">
        <f>'[2]26'!I87</f>
        <v>0</v>
      </c>
      <c r="I85" s="199">
        <f>'[2]26'!J87</f>
        <v>0</v>
      </c>
      <c r="J85" s="199">
        <f>'[2]26'!K87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198">
        <f>'[2]26'!B88</f>
        <v>0</v>
      </c>
      <c r="C86" s="199">
        <f>'[2]26'!C88</f>
        <v>60</v>
      </c>
      <c r="D86" s="199">
        <f>'[2]26'!D88</f>
        <v>0</v>
      </c>
      <c r="E86" s="199">
        <f>'[2]26'!E88</f>
        <v>0</v>
      </c>
      <c r="F86" s="15">
        <f t="shared" si="16"/>
        <v>60</v>
      </c>
      <c r="G86" s="198">
        <f>'[2]26'!H88</f>
        <v>0</v>
      </c>
      <c r="H86" s="199">
        <f>'[2]26'!I88</f>
        <v>0</v>
      </c>
      <c r="I86" s="199">
        <f>'[2]26'!J88</f>
        <v>0</v>
      </c>
      <c r="J86" s="199">
        <f>'[2]26'!K88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198">
        <f>'[2]26'!B89</f>
        <v>0</v>
      </c>
      <c r="C87" s="199">
        <f>'[2]26'!C89</f>
        <v>60</v>
      </c>
      <c r="D87" s="199">
        <f>'[2]26'!D89</f>
        <v>0</v>
      </c>
      <c r="E87" s="199">
        <f>'[2]26'!E89</f>
        <v>0</v>
      </c>
      <c r="F87" s="15">
        <f t="shared" si="16"/>
        <v>60</v>
      </c>
      <c r="G87" s="198">
        <f>'[2]26'!H89</f>
        <v>0</v>
      </c>
      <c r="H87" s="199">
        <f>'[2]26'!I89</f>
        <v>0</v>
      </c>
      <c r="I87" s="199">
        <f>'[2]26'!J89</f>
        <v>0</v>
      </c>
      <c r="J87" s="199">
        <f>'[2]26'!K89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198">
        <f>'[2]26'!B90</f>
        <v>0</v>
      </c>
      <c r="C88" s="199">
        <f>'[2]26'!C90</f>
        <v>60</v>
      </c>
      <c r="D88" s="199">
        <f>'[2]26'!D90</f>
        <v>0</v>
      </c>
      <c r="E88" s="199">
        <f>'[2]26'!E90</f>
        <v>0</v>
      </c>
      <c r="F88" s="15">
        <f t="shared" si="16"/>
        <v>60</v>
      </c>
      <c r="G88" s="198">
        <f>'[2]26'!H90</f>
        <v>0</v>
      </c>
      <c r="H88" s="199">
        <f>'[2]26'!I90</f>
        <v>0</v>
      </c>
      <c r="I88" s="199">
        <f>'[2]26'!J90</f>
        <v>0</v>
      </c>
      <c r="J88" s="199">
        <f>'[2]26'!K90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198">
        <f>'[2]26'!B91</f>
        <v>0</v>
      </c>
      <c r="C89" s="199">
        <f>'[2]26'!C91</f>
        <v>60</v>
      </c>
      <c r="D89" s="199">
        <f>'[2]26'!D91</f>
        <v>0</v>
      </c>
      <c r="E89" s="199">
        <f>'[2]26'!E91</f>
        <v>0</v>
      </c>
      <c r="F89" s="15">
        <f t="shared" si="16"/>
        <v>60</v>
      </c>
      <c r="G89" s="198">
        <f>'[2]26'!H91</f>
        <v>0</v>
      </c>
      <c r="H89" s="199">
        <f>'[2]26'!I91</f>
        <v>0</v>
      </c>
      <c r="I89" s="199">
        <f>'[2]26'!J91</f>
        <v>0</v>
      </c>
      <c r="J89" s="199">
        <f>'[2]26'!K91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198">
        <f>'[2]26'!B92</f>
        <v>0</v>
      </c>
      <c r="C90" s="199">
        <f>'[2]26'!C92</f>
        <v>60</v>
      </c>
      <c r="D90" s="199">
        <f>'[2]26'!D92</f>
        <v>0</v>
      </c>
      <c r="E90" s="199">
        <f>'[2]26'!E92</f>
        <v>0</v>
      </c>
      <c r="F90" s="15">
        <f t="shared" si="16"/>
        <v>60</v>
      </c>
      <c r="G90" s="198">
        <f>'[2]26'!H92</f>
        <v>0</v>
      </c>
      <c r="H90" s="199">
        <f>'[2]26'!I92</f>
        <v>0</v>
      </c>
      <c r="I90" s="199">
        <f>'[2]26'!J92</f>
        <v>0</v>
      </c>
      <c r="J90" s="199">
        <f>'[2]26'!K92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198">
        <f>'[2]26'!B93</f>
        <v>0</v>
      </c>
      <c r="C91" s="199">
        <f>'[2]26'!C93</f>
        <v>60</v>
      </c>
      <c r="D91" s="199">
        <f>'[2]26'!D93</f>
        <v>0</v>
      </c>
      <c r="E91" s="199">
        <f>'[2]26'!E93</f>
        <v>0</v>
      </c>
      <c r="F91" s="15">
        <f t="shared" si="16"/>
        <v>60</v>
      </c>
      <c r="G91" s="198">
        <f>'[2]26'!H93</f>
        <v>0</v>
      </c>
      <c r="H91" s="199">
        <f>'[2]26'!I93</f>
        <v>0</v>
      </c>
      <c r="I91" s="199">
        <f>'[2]26'!J93</f>
        <v>0</v>
      </c>
      <c r="J91" s="199">
        <f>'[2]26'!K93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198">
        <f>'[2]26'!B94</f>
        <v>0</v>
      </c>
      <c r="C92" s="199">
        <f>'[2]26'!C94</f>
        <v>60</v>
      </c>
      <c r="D92" s="199">
        <f>'[2]26'!D94</f>
        <v>0</v>
      </c>
      <c r="E92" s="199">
        <f>'[2]26'!E94</f>
        <v>0</v>
      </c>
      <c r="F92" s="15">
        <f t="shared" si="16"/>
        <v>60</v>
      </c>
      <c r="G92" s="198">
        <f>'[2]26'!H94</f>
        <v>0</v>
      </c>
      <c r="H92" s="199">
        <f>'[2]26'!I94</f>
        <v>0</v>
      </c>
      <c r="I92" s="199">
        <f>'[2]26'!J94</f>
        <v>0</v>
      </c>
      <c r="J92" s="199">
        <f>'[2]26'!K94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198">
        <f>'[2]26'!B95</f>
        <v>0</v>
      </c>
      <c r="C93" s="199">
        <f>'[2]26'!C95</f>
        <v>60</v>
      </c>
      <c r="D93" s="199">
        <f>'[2]26'!D95</f>
        <v>0</v>
      </c>
      <c r="E93" s="199">
        <f>'[2]26'!E95</f>
        <v>0</v>
      </c>
      <c r="F93" s="15">
        <f t="shared" si="16"/>
        <v>60</v>
      </c>
      <c r="G93" s="198">
        <f>'[2]26'!H95</f>
        <v>0</v>
      </c>
      <c r="H93" s="199">
        <f>'[2]26'!I95</f>
        <v>0</v>
      </c>
      <c r="I93" s="199">
        <f>'[2]26'!J95</f>
        <v>0</v>
      </c>
      <c r="J93" s="199">
        <f>'[2]26'!K95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198">
        <f>'[2]26'!B96</f>
        <v>0</v>
      </c>
      <c r="C94" s="199">
        <f>'[2]26'!C96</f>
        <v>60</v>
      </c>
      <c r="D94" s="199">
        <f>'[2]26'!D96</f>
        <v>0</v>
      </c>
      <c r="E94" s="199">
        <f>'[2]26'!E96</f>
        <v>0</v>
      </c>
      <c r="F94" s="15">
        <f t="shared" si="16"/>
        <v>60</v>
      </c>
      <c r="G94" s="198">
        <f>'[2]26'!H96</f>
        <v>0</v>
      </c>
      <c r="H94" s="199">
        <f>'[2]26'!I96</f>
        <v>0</v>
      </c>
      <c r="I94" s="199">
        <f>'[2]26'!J96</f>
        <v>0</v>
      </c>
      <c r="J94" s="199">
        <f>'[2]26'!K96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198">
        <f>'[2]26'!B97</f>
        <v>0</v>
      </c>
      <c r="C95" s="199">
        <f>'[2]26'!C97</f>
        <v>60</v>
      </c>
      <c r="D95" s="199">
        <f>'[2]26'!D97</f>
        <v>0</v>
      </c>
      <c r="E95" s="199">
        <f>'[2]26'!E97</f>
        <v>0</v>
      </c>
      <c r="F95" s="15">
        <f t="shared" si="16"/>
        <v>60</v>
      </c>
      <c r="G95" s="198">
        <f>'[2]26'!H97</f>
        <v>0</v>
      </c>
      <c r="H95" s="199">
        <f>'[2]26'!I97</f>
        <v>0</v>
      </c>
      <c r="I95" s="199">
        <f>'[2]26'!J97</f>
        <v>0</v>
      </c>
      <c r="J95" s="199">
        <f>'[2]26'!K97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198">
        <f>'[2]26'!B98</f>
        <v>0</v>
      </c>
      <c r="C96" s="199">
        <f>'[2]26'!C98</f>
        <v>60</v>
      </c>
      <c r="D96" s="199">
        <f>'[2]26'!D98</f>
        <v>0</v>
      </c>
      <c r="E96" s="199">
        <f>'[2]26'!E98</f>
        <v>0</v>
      </c>
      <c r="F96" s="15">
        <f t="shared" si="16"/>
        <v>60</v>
      </c>
      <c r="G96" s="198">
        <f>'[2]26'!H98</f>
        <v>0</v>
      </c>
      <c r="H96" s="199">
        <f>'[2]26'!I98</f>
        <v>0</v>
      </c>
      <c r="I96" s="199">
        <f>'[2]26'!J98</f>
        <v>0</v>
      </c>
      <c r="J96" s="199">
        <f>'[2]26'!K98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198">
        <f>'[2]26'!B99</f>
        <v>0</v>
      </c>
      <c r="C97" s="199">
        <f>'[2]26'!C99</f>
        <v>60</v>
      </c>
      <c r="D97" s="199">
        <f>'[2]26'!D99</f>
        <v>0</v>
      </c>
      <c r="E97" s="199">
        <f>'[2]26'!E99</f>
        <v>0</v>
      </c>
      <c r="F97" s="15">
        <f t="shared" si="16"/>
        <v>60</v>
      </c>
      <c r="G97" s="198">
        <f>'[2]26'!H99</f>
        <v>0</v>
      </c>
      <c r="H97" s="199">
        <f>'[2]26'!I99</f>
        <v>0</v>
      </c>
      <c r="I97" s="199">
        <f>'[2]26'!J99</f>
        <v>0</v>
      </c>
      <c r="J97" s="199">
        <f>'[2]26'!K99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198">
        <f>'[2]26'!B100</f>
        <v>0</v>
      </c>
      <c r="C98" s="199">
        <f>'[2]26'!C100</f>
        <v>60</v>
      </c>
      <c r="D98" s="199">
        <f>'[2]26'!D100</f>
        <v>0</v>
      </c>
      <c r="E98" s="199">
        <f>'[2]26'!E100</f>
        <v>0</v>
      </c>
      <c r="F98" s="15">
        <f t="shared" si="16"/>
        <v>60</v>
      </c>
      <c r="G98" s="198">
        <f>'[2]26'!H100</f>
        <v>0</v>
      </c>
      <c r="H98" s="199">
        <f>'[2]26'!I100</f>
        <v>0</v>
      </c>
      <c r="I98" s="199">
        <f>'[2]26'!J100</f>
        <v>0</v>
      </c>
      <c r="J98" s="199">
        <f>'[2]26'!K100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-1.2299999999999997E-2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45348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3" t="s">
        <v>169</v>
      </c>
      <c r="AX1" s="233"/>
      <c r="AY1" s="233"/>
      <c r="AZ1" s="233"/>
      <c r="BA1" s="233"/>
      <c r="BB1" s="233"/>
      <c r="BD1" s="233" t="s">
        <v>170</v>
      </c>
      <c r="BE1" s="233"/>
      <c r="BF1" s="233"/>
      <c r="BG1" s="233"/>
      <c r="BH1" s="233"/>
      <c r="BI1" s="233"/>
      <c r="BL1" s="8" t="s">
        <v>199</v>
      </c>
      <c r="BM1" s="8" t="s">
        <v>200</v>
      </c>
      <c r="BN1" s="233" t="s">
        <v>346</v>
      </c>
      <c r="BO1" s="233"/>
      <c r="BP1" s="234" t="s">
        <v>345</v>
      </c>
      <c r="BQ1" s="234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'[3]26'!B5</f>
        <v>320</v>
      </c>
      <c r="C3" s="16">
        <f>'[3]26'!C5</f>
        <v>0</v>
      </c>
      <c r="D3" s="16">
        <f>'[3]26'!D5</f>
        <v>0</v>
      </c>
      <c r="E3" s="16">
        <f>'[3]26'!E5</f>
        <v>0</v>
      </c>
      <c r="F3" s="16">
        <f>'[3]26'!F5</f>
        <v>670</v>
      </c>
      <c r="G3" s="16">
        <f>'[3]26'!G5</f>
        <v>0</v>
      </c>
      <c r="H3" s="17">
        <f>SUM(B3:G3)</f>
        <v>990</v>
      </c>
      <c r="I3" s="15">
        <f>'[3]26'!J5</f>
        <v>270</v>
      </c>
      <c r="J3" s="16">
        <f>'[3]26'!K5</f>
        <v>0</v>
      </c>
      <c r="K3" s="16">
        <f>'[3]26'!L5</f>
        <v>0</v>
      </c>
      <c r="L3" s="16">
        <f>'[3]26'!M5</f>
        <v>0</v>
      </c>
      <c r="M3" s="16">
        <f>'[3]26'!N5</f>
        <v>0</v>
      </c>
      <c r="N3" s="16">
        <f>'[3]26'!O5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25.96</v>
      </c>
      <c r="AU3" s="8">
        <v>25.96</v>
      </c>
      <c r="AW3" s="202">
        <v>26.91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26.91</v>
      </c>
      <c r="BD3" s="202">
        <v>26.91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26.91</v>
      </c>
      <c r="BL3" s="8">
        <f>AT3</f>
        <v>25.96</v>
      </c>
      <c r="BM3" s="8">
        <f>AU3</f>
        <v>25.96</v>
      </c>
      <c r="BN3" s="8">
        <f>BC3</f>
        <v>26.91</v>
      </c>
      <c r="BO3" s="8">
        <f>BJ3</f>
        <v>26.91</v>
      </c>
      <c r="BP3" s="139">
        <f>BL3-BN3</f>
        <v>-0.94999999999999929</v>
      </c>
      <c r="BQ3" s="139">
        <f>BM3-BO3</f>
        <v>-0.94999999999999929</v>
      </c>
    </row>
    <row r="4" spans="1:69">
      <c r="A4" s="8" t="s">
        <v>46</v>
      </c>
      <c r="B4" s="15">
        <f>'[3]26'!B6</f>
        <v>320</v>
      </c>
      <c r="C4" s="16">
        <f>'[3]26'!C6</f>
        <v>0</v>
      </c>
      <c r="D4" s="16">
        <f>'[3]26'!D6</f>
        <v>0</v>
      </c>
      <c r="E4" s="16">
        <f>'[3]26'!E6</f>
        <v>0</v>
      </c>
      <c r="F4" s="16">
        <f>'[3]26'!F6</f>
        <v>670</v>
      </c>
      <c r="G4" s="16">
        <f>'[3]26'!G6</f>
        <v>0</v>
      </c>
      <c r="H4" s="17">
        <f>SUM(B4:G4)</f>
        <v>990</v>
      </c>
      <c r="I4" s="15">
        <f>'[3]26'!J6</f>
        <v>270</v>
      </c>
      <c r="J4" s="16">
        <f>'[3]26'!K6</f>
        <v>0</v>
      </c>
      <c r="K4" s="16">
        <f>'[3]26'!L6</f>
        <v>0</v>
      </c>
      <c r="L4" s="16">
        <f>'[3]26'!M6</f>
        <v>0</v>
      </c>
      <c r="M4" s="16">
        <f>'[3]26'!N6</f>
        <v>0</v>
      </c>
      <c r="N4" s="16">
        <f>'[3]26'!O6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25.96</v>
      </c>
      <c r="AU4" s="8">
        <v>25.96</v>
      </c>
      <c r="AW4" s="202">
        <v>26.91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26.91</v>
      </c>
      <c r="BD4" s="202">
        <v>26.91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26.91</v>
      </c>
      <c r="BL4" s="8">
        <f t="shared" ref="BL4:BL67" si="21">AT4</f>
        <v>25.96</v>
      </c>
      <c r="BM4" s="8">
        <f t="shared" ref="BM4:BM67" si="22">AU4</f>
        <v>25.96</v>
      </c>
      <c r="BN4" s="8">
        <f t="shared" ref="BN4:BN67" si="23">BC4</f>
        <v>26.91</v>
      </c>
      <c r="BO4" s="8">
        <f t="shared" ref="BO4:BO67" si="24">BJ4</f>
        <v>26.91</v>
      </c>
      <c r="BP4" s="139">
        <f t="shared" ref="BP4:BP67" si="25">BL4-BN4</f>
        <v>-0.94999999999999929</v>
      </c>
      <c r="BQ4" s="139">
        <f t="shared" ref="BQ4:BQ67" si="26">BM4-BO4</f>
        <v>-0.94999999999999929</v>
      </c>
    </row>
    <row r="5" spans="1:69">
      <c r="A5" s="8" t="s">
        <v>47</v>
      </c>
      <c r="B5" s="15">
        <f>'[3]26'!B7</f>
        <v>320</v>
      </c>
      <c r="C5" s="16">
        <f>'[3]26'!C7</f>
        <v>0</v>
      </c>
      <c r="D5" s="16">
        <f>'[3]26'!D7</f>
        <v>0</v>
      </c>
      <c r="E5" s="16">
        <f>'[3]26'!E7</f>
        <v>0</v>
      </c>
      <c r="F5" s="16">
        <f>'[3]26'!F7</f>
        <v>670</v>
      </c>
      <c r="G5" s="16">
        <f>'[3]26'!G7</f>
        <v>0</v>
      </c>
      <c r="H5" s="17">
        <f t="shared" ref="H5:H68" si="27">SUM(B5:G5)</f>
        <v>990</v>
      </c>
      <c r="I5" s="15">
        <f>'[3]26'!J7</f>
        <v>270</v>
      </c>
      <c r="J5" s="16">
        <f>'[3]26'!K7</f>
        <v>0</v>
      </c>
      <c r="K5" s="16">
        <f>'[3]26'!L7</f>
        <v>0</v>
      </c>
      <c r="L5" s="16">
        <f>'[3]26'!M7</f>
        <v>0</v>
      </c>
      <c r="M5" s="16">
        <f>'[3]26'!N7</f>
        <v>0</v>
      </c>
      <c r="N5" s="16">
        <f>'[3]26'!O7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25.96</v>
      </c>
      <c r="AU5" s="8">
        <v>25.96</v>
      </c>
      <c r="AW5" s="202">
        <v>26.91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26.91</v>
      </c>
      <c r="BD5" s="202">
        <v>26.91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26.91</v>
      </c>
      <c r="BL5" s="8">
        <f t="shared" si="21"/>
        <v>25.96</v>
      </c>
      <c r="BM5" s="8">
        <f t="shared" si="22"/>
        <v>25.96</v>
      </c>
      <c r="BN5" s="8">
        <f t="shared" si="23"/>
        <v>26.91</v>
      </c>
      <c r="BO5" s="8">
        <f t="shared" si="24"/>
        <v>26.91</v>
      </c>
      <c r="BP5" s="139">
        <f t="shared" si="25"/>
        <v>-0.94999999999999929</v>
      </c>
      <c r="BQ5" s="139">
        <f t="shared" si="26"/>
        <v>-0.94999999999999929</v>
      </c>
    </row>
    <row r="6" spans="1:69">
      <c r="A6" s="8" t="s">
        <v>48</v>
      </c>
      <c r="B6" s="15">
        <f>'[3]26'!B8</f>
        <v>320</v>
      </c>
      <c r="C6" s="16">
        <f>'[3]26'!C8</f>
        <v>0</v>
      </c>
      <c r="D6" s="16">
        <f>'[3]26'!D8</f>
        <v>0</v>
      </c>
      <c r="E6" s="16">
        <f>'[3]26'!E8</f>
        <v>0</v>
      </c>
      <c r="F6" s="16">
        <f>'[3]26'!F8</f>
        <v>670</v>
      </c>
      <c r="G6" s="16">
        <f>'[3]26'!G8</f>
        <v>0</v>
      </c>
      <c r="H6" s="17">
        <f t="shared" si="27"/>
        <v>990</v>
      </c>
      <c r="I6" s="15">
        <f>'[3]26'!J8</f>
        <v>270</v>
      </c>
      <c r="J6" s="16">
        <f>'[3]26'!K8</f>
        <v>0</v>
      </c>
      <c r="K6" s="16">
        <f>'[3]26'!L8</f>
        <v>0</v>
      </c>
      <c r="L6" s="16">
        <f>'[3]26'!M8</f>
        <v>0</v>
      </c>
      <c r="M6" s="16">
        <f>'[3]26'!N8</f>
        <v>0</v>
      </c>
      <c r="N6" s="16">
        <f>'[3]26'!O8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25.96</v>
      </c>
      <c r="AU6" s="8">
        <v>25.96</v>
      </c>
      <c r="AW6" s="202">
        <v>26.91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26.91</v>
      </c>
      <c r="BD6" s="202">
        <v>26.91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26.91</v>
      </c>
      <c r="BL6" s="8">
        <f t="shared" si="21"/>
        <v>25.96</v>
      </c>
      <c r="BM6" s="8">
        <f t="shared" si="22"/>
        <v>25.96</v>
      </c>
      <c r="BN6" s="8">
        <f t="shared" si="23"/>
        <v>26.91</v>
      </c>
      <c r="BO6" s="8">
        <f t="shared" si="24"/>
        <v>26.91</v>
      </c>
      <c r="BP6" s="139">
        <f t="shared" si="25"/>
        <v>-0.94999999999999929</v>
      </c>
      <c r="BQ6" s="139">
        <f t="shared" si="26"/>
        <v>-0.94999999999999929</v>
      </c>
    </row>
    <row r="7" spans="1:69">
      <c r="A7" s="8" t="s">
        <v>49</v>
      </c>
      <c r="B7" s="15">
        <f>'[3]26'!B9</f>
        <v>320</v>
      </c>
      <c r="C7" s="16">
        <f>'[3]26'!C9</f>
        <v>0</v>
      </c>
      <c r="D7" s="16">
        <f>'[3]26'!D9</f>
        <v>0</v>
      </c>
      <c r="E7" s="16">
        <f>'[3]26'!E9</f>
        <v>0</v>
      </c>
      <c r="F7" s="16">
        <f>'[3]26'!F9</f>
        <v>670</v>
      </c>
      <c r="G7" s="16">
        <f>'[3]26'!G9</f>
        <v>0</v>
      </c>
      <c r="H7" s="17">
        <f t="shared" si="27"/>
        <v>990</v>
      </c>
      <c r="I7" s="15">
        <f>'[3]26'!J9</f>
        <v>270</v>
      </c>
      <c r="J7" s="16">
        <f>'[3]26'!K9</f>
        <v>0</v>
      </c>
      <c r="K7" s="16">
        <f>'[3]26'!L9</f>
        <v>0</v>
      </c>
      <c r="L7" s="16">
        <f>'[3]26'!M9</f>
        <v>0</v>
      </c>
      <c r="M7" s="16">
        <f>'[3]26'!N9</f>
        <v>0</v>
      </c>
      <c r="N7" s="16">
        <f>'[3]26'!O9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25.96</v>
      </c>
      <c r="AU7" s="8">
        <v>25.96</v>
      </c>
      <c r="AW7" s="202">
        <v>26.91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26.91</v>
      </c>
      <c r="BD7" s="202">
        <v>26.91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26.91</v>
      </c>
      <c r="BL7" s="8">
        <f t="shared" si="21"/>
        <v>25.96</v>
      </c>
      <c r="BM7" s="8">
        <f t="shared" si="22"/>
        <v>25.96</v>
      </c>
      <c r="BN7" s="8">
        <f t="shared" si="23"/>
        <v>26.91</v>
      </c>
      <c r="BO7" s="8">
        <f t="shared" si="24"/>
        <v>26.91</v>
      </c>
      <c r="BP7" s="139">
        <f t="shared" si="25"/>
        <v>-0.94999999999999929</v>
      </c>
      <c r="BQ7" s="139">
        <f t="shared" si="26"/>
        <v>-0.94999999999999929</v>
      </c>
    </row>
    <row r="8" spans="1:69">
      <c r="A8" s="8" t="s">
        <v>50</v>
      </c>
      <c r="B8" s="15">
        <f>'[3]26'!B10</f>
        <v>320</v>
      </c>
      <c r="C8" s="16">
        <f>'[3]26'!C10</f>
        <v>0</v>
      </c>
      <c r="D8" s="16">
        <f>'[3]26'!D10</f>
        <v>0</v>
      </c>
      <c r="E8" s="16">
        <f>'[3]26'!E10</f>
        <v>0</v>
      </c>
      <c r="F8" s="16">
        <f>'[3]26'!F10</f>
        <v>670</v>
      </c>
      <c r="G8" s="16">
        <f>'[3]26'!G10</f>
        <v>0</v>
      </c>
      <c r="H8" s="17">
        <f t="shared" si="27"/>
        <v>990</v>
      </c>
      <c r="I8" s="15">
        <f>'[3]26'!J10</f>
        <v>270</v>
      </c>
      <c r="J8" s="16">
        <f>'[3]26'!K10</f>
        <v>0</v>
      </c>
      <c r="K8" s="16">
        <f>'[3]26'!L10</f>
        <v>0</v>
      </c>
      <c r="L8" s="16">
        <f>'[3]26'!M10</f>
        <v>0</v>
      </c>
      <c r="M8" s="16">
        <f>'[3]26'!N10</f>
        <v>0</v>
      </c>
      <c r="N8" s="16">
        <f>'[3]26'!O10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25.96</v>
      </c>
      <c r="AU8" s="8">
        <v>25.96</v>
      </c>
      <c r="AW8" s="202">
        <v>26.91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26.91</v>
      </c>
      <c r="BD8" s="202">
        <v>26.91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26.91</v>
      </c>
      <c r="BL8" s="8">
        <f t="shared" si="21"/>
        <v>25.96</v>
      </c>
      <c r="BM8" s="8">
        <f t="shared" si="22"/>
        <v>25.96</v>
      </c>
      <c r="BN8" s="8">
        <f t="shared" si="23"/>
        <v>26.91</v>
      </c>
      <c r="BO8" s="8">
        <f t="shared" si="24"/>
        <v>26.91</v>
      </c>
      <c r="BP8" s="139">
        <f t="shared" si="25"/>
        <v>-0.94999999999999929</v>
      </c>
      <c r="BQ8" s="139">
        <f t="shared" si="26"/>
        <v>-0.94999999999999929</v>
      </c>
    </row>
    <row r="9" spans="1:69">
      <c r="A9" s="8" t="s">
        <v>51</v>
      </c>
      <c r="B9" s="15">
        <f>'[3]26'!B11</f>
        <v>320</v>
      </c>
      <c r="C9" s="16">
        <f>'[3]26'!C11</f>
        <v>0</v>
      </c>
      <c r="D9" s="16">
        <f>'[3]26'!D11</f>
        <v>0</v>
      </c>
      <c r="E9" s="16">
        <f>'[3]26'!E11</f>
        <v>0</v>
      </c>
      <c r="F9" s="16">
        <f>'[3]26'!F11</f>
        <v>670</v>
      </c>
      <c r="G9" s="16">
        <f>'[3]26'!G11</f>
        <v>0</v>
      </c>
      <c r="H9" s="17">
        <f t="shared" si="27"/>
        <v>990</v>
      </c>
      <c r="I9" s="15">
        <f>'[3]26'!J11</f>
        <v>270</v>
      </c>
      <c r="J9" s="16">
        <f>'[3]26'!K11</f>
        <v>0</v>
      </c>
      <c r="K9" s="16">
        <f>'[3]26'!L11</f>
        <v>0</v>
      </c>
      <c r="L9" s="16">
        <f>'[3]26'!M11</f>
        <v>0</v>
      </c>
      <c r="M9" s="16">
        <f>'[3]26'!N11</f>
        <v>0</v>
      </c>
      <c r="N9" s="16">
        <f>'[3]26'!O11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25.96</v>
      </c>
      <c r="AU9" s="8">
        <v>25.96</v>
      </c>
      <c r="AW9" s="202">
        <v>26.91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26.91</v>
      </c>
      <c r="BD9" s="202">
        <v>26.91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26.91</v>
      </c>
      <c r="BL9" s="8">
        <f t="shared" si="21"/>
        <v>25.96</v>
      </c>
      <c r="BM9" s="8">
        <f t="shared" si="22"/>
        <v>25.96</v>
      </c>
      <c r="BN9" s="8">
        <f t="shared" si="23"/>
        <v>26.91</v>
      </c>
      <c r="BO9" s="8">
        <f t="shared" si="24"/>
        <v>26.91</v>
      </c>
      <c r="BP9" s="139">
        <f t="shared" si="25"/>
        <v>-0.94999999999999929</v>
      </c>
      <c r="BQ9" s="139">
        <f t="shared" si="26"/>
        <v>-0.94999999999999929</v>
      </c>
    </row>
    <row r="10" spans="1:69">
      <c r="A10" s="8" t="s">
        <v>52</v>
      </c>
      <c r="B10" s="15">
        <f>'[3]26'!B12</f>
        <v>320</v>
      </c>
      <c r="C10" s="16">
        <f>'[3]26'!C12</f>
        <v>0</v>
      </c>
      <c r="D10" s="16">
        <f>'[3]26'!D12</f>
        <v>0</v>
      </c>
      <c r="E10" s="16">
        <f>'[3]26'!E12</f>
        <v>0</v>
      </c>
      <c r="F10" s="16">
        <f>'[3]26'!F12</f>
        <v>670</v>
      </c>
      <c r="G10" s="16">
        <f>'[3]26'!G12</f>
        <v>0</v>
      </c>
      <c r="H10" s="17">
        <f t="shared" si="27"/>
        <v>990</v>
      </c>
      <c r="I10" s="15">
        <f>'[3]26'!J12</f>
        <v>270</v>
      </c>
      <c r="J10" s="16">
        <f>'[3]26'!K12</f>
        <v>0</v>
      </c>
      <c r="K10" s="16">
        <f>'[3]26'!L12</f>
        <v>0</v>
      </c>
      <c r="L10" s="16">
        <f>'[3]26'!M12</f>
        <v>0</v>
      </c>
      <c r="M10" s="16">
        <f>'[3]26'!N12</f>
        <v>0</v>
      </c>
      <c r="N10" s="16">
        <f>'[3]26'!O12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25.96</v>
      </c>
      <c r="AU10" s="8">
        <v>25.96</v>
      </c>
      <c r="AW10" s="202">
        <v>26.91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26.91</v>
      </c>
      <c r="BD10" s="202">
        <v>26.91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26.91</v>
      </c>
      <c r="BL10" s="8">
        <f t="shared" si="21"/>
        <v>25.96</v>
      </c>
      <c r="BM10" s="8">
        <f t="shared" si="22"/>
        <v>25.96</v>
      </c>
      <c r="BN10" s="8">
        <f t="shared" si="23"/>
        <v>26.91</v>
      </c>
      <c r="BO10" s="8">
        <f t="shared" si="24"/>
        <v>26.91</v>
      </c>
      <c r="BP10" s="139">
        <f t="shared" si="25"/>
        <v>-0.94999999999999929</v>
      </c>
      <c r="BQ10" s="139">
        <f t="shared" si="26"/>
        <v>-0.94999999999999929</v>
      </c>
    </row>
    <row r="11" spans="1:69">
      <c r="A11" s="8" t="s">
        <v>53</v>
      </c>
      <c r="B11" s="15">
        <f>'[3]26'!B13</f>
        <v>320</v>
      </c>
      <c r="C11" s="16">
        <f>'[3]26'!C13</f>
        <v>0</v>
      </c>
      <c r="D11" s="16">
        <f>'[3]26'!D13</f>
        <v>0</v>
      </c>
      <c r="E11" s="16">
        <f>'[3]26'!E13</f>
        <v>0</v>
      </c>
      <c r="F11" s="16">
        <f>'[3]26'!F13</f>
        <v>670</v>
      </c>
      <c r="G11" s="16">
        <f>'[3]26'!G13</f>
        <v>0</v>
      </c>
      <c r="H11" s="17">
        <f t="shared" si="27"/>
        <v>990</v>
      </c>
      <c r="I11" s="15">
        <f>'[3]26'!J13</f>
        <v>270</v>
      </c>
      <c r="J11" s="16">
        <f>'[3]26'!K13</f>
        <v>0</v>
      </c>
      <c r="K11" s="16">
        <f>'[3]26'!L13</f>
        <v>0</v>
      </c>
      <c r="L11" s="16">
        <f>'[3]26'!M13</f>
        <v>0</v>
      </c>
      <c r="M11" s="16">
        <f>'[3]26'!N13</f>
        <v>0</v>
      </c>
      <c r="N11" s="16">
        <f>'[3]26'!O13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25.96</v>
      </c>
      <c r="AU11" s="8">
        <v>25.96</v>
      </c>
      <c r="AW11" s="202">
        <v>26.91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26.91</v>
      </c>
      <c r="BD11" s="202">
        <v>26.91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26.91</v>
      </c>
      <c r="BL11" s="8">
        <f t="shared" si="21"/>
        <v>25.96</v>
      </c>
      <c r="BM11" s="8">
        <f t="shared" si="22"/>
        <v>25.96</v>
      </c>
      <c r="BN11" s="8">
        <f t="shared" si="23"/>
        <v>26.91</v>
      </c>
      <c r="BO11" s="8">
        <f t="shared" si="24"/>
        <v>26.91</v>
      </c>
      <c r="BP11" s="139">
        <f t="shared" si="25"/>
        <v>-0.94999999999999929</v>
      </c>
      <c r="BQ11" s="139">
        <f t="shared" si="26"/>
        <v>-0.94999999999999929</v>
      </c>
    </row>
    <row r="12" spans="1:69">
      <c r="A12" s="8" t="s">
        <v>54</v>
      </c>
      <c r="B12" s="15">
        <f>'[3]26'!B14</f>
        <v>320</v>
      </c>
      <c r="C12" s="16">
        <f>'[3]26'!C14</f>
        <v>0</v>
      </c>
      <c r="D12" s="16">
        <f>'[3]26'!D14</f>
        <v>0</v>
      </c>
      <c r="E12" s="16">
        <f>'[3]26'!E14</f>
        <v>0</v>
      </c>
      <c r="F12" s="16">
        <f>'[3]26'!F14</f>
        <v>670</v>
      </c>
      <c r="G12" s="16">
        <f>'[3]26'!G14</f>
        <v>0</v>
      </c>
      <c r="H12" s="17">
        <f t="shared" si="27"/>
        <v>990</v>
      </c>
      <c r="I12" s="15">
        <f>'[3]26'!J14</f>
        <v>270</v>
      </c>
      <c r="J12" s="16">
        <f>'[3]26'!K14</f>
        <v>0</v>
      </c>
      <c r="K12" s="16">
        <f>'[3]26'!L14</f>
        <v>0</v>
      </c>
      <c r="L12" s="16">
        <f>'[3]26'!M14</f>
        <v>0</v>
      </c>
      <c r="M12" s="16">
        <f>'[3]26'!N14</f>
        <v>0</v>
      </c>
      <c r="N12" s="16">
        <f>'[3]26'!O14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25.96</v>
      </c>
      <c r="AU12" s="8">
        <v>25.96</v>
      </c>
      <c r="AW12" s="202">
        <v>26.91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26.91</v>
      </c>
      <c r="BD12" s="202">
        <v>26.91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26.91</v>
      </c>
      <c r="BL12" s="8">
        <f t="shared" si="21"/>
        <v>25.96</v>
      </c>
      <c r="BM12" s="8">
        <f t="shared" si="22"/>
        <v>25.96</v>
      </c>
      <c r="BN12" s="8">
        <f t="shared" si="23"/>
        <v>26.91</v>
      </c>
      <c r="BO12" s="8">
        <f t="shared" si="24"/>
        <v>26.91</v>
      </c>
      <c r="BP12" s="139">
        <f t="shared" si="25"/>
        <v>-0.94999999999999929</v>
      </c>
      <c r="BQ12" s="139">
        <f t="shared" si="26"/>
        <v>-0.94999999999999929</v>
      </c>
    </row>
    <row r="13" spans="1:69">
      <c r="A13" s="8" t="s">
        <v>55</v>
      </c>
      <c r="B13" s="15">
        <f>'[3]26'!B15</f>
        <v>320</v>
      </c>
      <c r="C13" s="16">
        <f>'[3]26'!C15</f>
        <v>0</v>
      </c>
      <c r="D13" s="16">
        <f>'[3]26'!D15</f>
        <v>0</v>
      </c>
      <c r="E13" s="16">
        <f>'[3]26'!E15</f>
        <v>0</v>
      </c>
      <c r="F13" s="16">
        <f>'[3]26'!F15</f>
        <v>670</v>
      </c>
      <c r="G13" s="16">
        <f>'[3]26'!G15</f>
        <v>0</v>
      </c>
      <c r="H13" s="17">
        <f t="shared" si="27"/>
        <v>990</v>
      </c>
      <c r="I13" s="15">
        <f>'[3]26'!J15</f>
        <v>270</v>
      </c>
      <c r="J13" s="16">
        <f>'[3]26'!K15</f>
        <v>0</v>
      </c>
      <c r="K13" s="16">
        <f>'[3]26'!L15</f>
        <v>0</v>
      </c>
      <c r="L13" s="16">
        <f>'[3]26'!M15</f>
        <v>0</v>
      </c>
      <c r="M13" s="16">
        <f>'[3]26'!N15</f>
        <v>0</v>
      </c>
      <c r="N13" s="16">
        <f>'[3]26'!O15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25.96</v>
      </c>
      <c r="AU13" s="8">
        <v>25.96</v>
      </c>
      <c r="AW13" s="202">
        <v>26.91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26.91</v>
      </c>
      <c r="BD13" s="202">
        <v>26.91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26.91</v>
      </c>
      <c r="BL13" s="8">
        <f t="shared" si="21"/>
        <v>25.96</v>
      </c>
      <c r="BM13" s="8">
        <f t="shared" si="22"/>
        <v>25.96</v>
      </c>
      <c r="BN13" s="8">
        <f t="shared" si="23"/>
        <v>26.91</v>
      </c>
      <c r="BO13" s="8">
        <f t="shared" si="24"/>
        <v>26.91</v>
      </c>
      <c r="BP13" s="139">
        <f t="shared" si="25"/>
        <v>-0.94999999999999929</v>
      </c>
      <c r="BQ13" s="139">
        <f t="shared" si="26"/>
        <v>-0.94999999999999929</v>
      </c>
    </row>
    <row r="14" spans="1:69">
      <c r="A14" s="8" t="s">
        <v>56</v>
      </c>
      <c r="B14" s="15">
        <f>'[3]26'!B16</f>
        <v>320</v>
      </c>
      <c r="C14" s="16">
        <f>'[3]26'!C16</f>
        <v>0</v>
      </c>
      <c r="D14" s="16">
        <f>'[3]26'!D16</f>
        <v>0</v>
      </c>
      <c r="E14" s="16">
        <f>'[3]26'!E16</f>
        <v>0</v>
      </c>
      <c r="F14" s="16">
        <f>'[3]26'!F16</f>
        <v>670</v>
      </c>
      <c r="G14" s="16">
        <f>'[3]26'!G16</f>
        <v>0</v>
      </c>
      <c r="H14" s="17">
        <f t="shared" si="27"/>
        <v>990</v>
      </c>
      <c r="I14" s="15">
        <f>'[3]26'!J16</f>
        <v>270</v>
      </c>
      <c r="J14" s="16">
        <f>'[3]26'!K16</f>
        <v>0</v>
      </c>
      <c r="K14" s="16">
        <f>'[3]26'!L16</f>
        <v>0</v>
      </c>
      <c r="L14" s="16">
        <f>'[3]26'!M16</f>
        <v>0</v>
      </c>
      <c r="M14" s="16">
        <f>'[3]26'!N16</f>
        <v>0</v>
      </c>
      <c r="N14" s="16">
        <f>'[3]26'!O16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25.96</v>
      </c>
      <c r="AU14" s="8">
        <v>25.96</v>
      </c>
      <c r="AW14" s="202">
        <v>26.91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26.91</v>
      </c>
      <c r="BD14" s="202">
        <v>26.91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26.91</v>
      </c>
      <c r="BL14" s="8">
        <f t="shared" si="21"/>
        <v>25.96</v>
      </c>
      <c r="BM14" s="8">
        <f t="shared" si="22"/>
        <v>25.96</v>
      </c>
      <c r="BN14" s="8">
        <f t="shared" si="23"/>
        <v>26.91</v>
      </c>
      <c r="BO14" s="8">
        <f t="shared" si="24"/>
        <v>26.91</v>
      </c>
      <c r="BP14" s="139">
        <f t="shared" si="25"/>
        <v>-0.94999999999999929</v>
      </c>
      <c r="BQ14" s="139">
        <f t="shared" si="26"/>
        <v>-0.94999999999999929</v>
      </c>
    </row>
    <row r="15" spans="1:69">
      <c r="A15" s="8" t="s">
        <v>57</v>
      </c>
      <c r="B15" s="15">
        <f>'[3]26'!B17</f>
        <v>320</v>
      </c>
      <c r="C15" s="16">
        <f>'[3]26'!C17</f>
        <v>0</v>
      </c>
      <c r="D15" s="16">
        <f>'[3]26'!D17</f>
        <v>0</v>
      </c>
      <c r="E15" s="16">
        <f>'[3]26'!E17</f>
        <v>0</v>
      </c>
      <c r="F15" s="16">
        <f>'[3]26'!F17</f>
        <v>670</v>
      </c>
      <c r="G15" s="16">
        <f>'[3]26'!G17</f>
        <v>0</v>
      </c>
      <c r="H15" s="17">
        <f t="shared" si="27"/>
        <v>990</v>
      </c>
      <c r="I15" s="15">
        <f>'[3]26'!J17</f>
        <v>270</v>
      </c>
      <c r="J15" s="16">
        <f>'[3]26'!K17</f>
        <v>0</v>
      </c>
      <c r="K15" s="16">
        <f>'[3]26'!L17</f>
        <v>0</v>
      </c>
      <c r="L15" s="16">
        <f>'[3]26'!M17</f>
        <v>0</v>
      </c>
      <c r="M15" s="16">
        <f>'[3]26'!N17</f>
        <v>0</v>
      </c>
      <c r="N15" s="16">
        <f>'[3]26'!O17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25.96</v>
      </c>
      <c r="AU15" s="8">
        <v>25.96</v>
      </c>
      <c r="AW15" s="202">
        <v>26.91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26.91</v>
      </c>
      <c r="BD15" s="202">
        <v>26.91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26.91</v>
      </c>
      <c r="BL15" s="8">
        <f t="shared" si="21"/>
        <v>25.96</v>
      </c>
      <c r="BM15" s="8">
        <f t="shared" si="22"/>
        <v>25.96</v>
      </c>
      <c r="BN15" s="8">
        <f t="shared" si="23"/>
        <v>26.91</v>
      </c>
      <c r="BO15" s="8">
        <f t="shared" si="24"/>
        <v>26.91</v>
      </c>
      <c r="BP15" s="139">
        <f t="shared" si="25"/>
        <v>-0.94999999999999929</v>
      </c>
      <c r="BQ15" s="139">
        <f t="shared" si="26"/>
        <v>-0.94999999999999929</v>
      </c>
    </row>
    <row r="16" spans="1:69">
      <c r="A16" s="8" t="s">
        <v>58</v>
      </c>
      <c r="B16" s="15">
        <f>'[3]26'!B18</f>
        <v>320</v>
      </c>
      <c r="C16" s="16">
        <f>'[3]26'!C18</f>
        <v>0</v>
      </c>
      <c r="D16" s="16">
        <f>'[3]26'!D18</f>
        <v>0</v>
      </c>
      <c r="E16" s="16">
        <f>'[3]26'!E18</f>
        <v>0</v>
      </c>
      <c r="F16" s="16">
        <f>'[3]26'!F18</f>
        <v>670</v>
      </c>
      <c r="G16" s="16">
        <f>'[3]26'!G18</f>
        <v>0</v>
      </c>
      <c r="H16" s="17">
        <f t="shared" si="27"/>
        <v>990</v>
      </c>
      <c r="I16" s="15">
        <f>'[3]26'!J18</f>
        <v>270</v>
      </c>
      <c r="J16" s="16">
        <f>'[3]26'!K18</f>
        <v>0</v>
      </c>
      <c r="K16" s="16">
        <f>'[3]26'!L18</f>
        <v>0</v>
      </c>
      <c r="L16" s="16">
        <f>'[3]26'!M18</f>
        <v>0</v>
      </c>
      <c r="M16" s="16">
        <f>'[3]26'!N18</f>
        <v>0</v>
      </c>
      <c r="N16" s="16">
        <f>'[3]26'!O18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25.96</v>
      </c>
      <c r="AU16" s="8">
        <v>25.96</v>
      </c>
      <c r="AW16" s="202">
        <v>26.91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26.91</v>
      </c>
      <c r="BD16" s="202">
        <v>26.91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26.91</v>
      </c>
      <c r="BL16" s="8">
        <f t="shared" si="21"/>
        <v>25.96</v>
      </c>
      <c r="BM16" s="8">
        <f t="shared" si="22"/>
        <v>25.96</v>
      </c>
      <c r="BN16" s="8">
        <f t="shared" si="23"/>
        <v>26.91</v>
      </c>
      <c r="BO16" s="8">
        <f t="shared" si="24"/>
        <v>26.91</v>
      </c>
      <c r="BP16" s="139">
        <f t="shared" si="25"/>
        <v>-0.94999999999999929</v>
      </c>
      <c r="BQ16" s="139">
        <f t="shared" si="26"/>
        <v>-0.94999999999999929</v>
      </c>
    </row>
    <row r="17" spans="1:69">
      <c r="A17" s="8" t="s">
        <v>59</v>
      </c>
      <c r="B17" s="15">
        <f>'[3]26'!B19</f>
        <v>320</v>
      </c>
      <c r="C17" s="16">
        <f>'[3]26'!C19</f>
        <v>0</v>
      </c>
      <c r="D17" s="16">
        <f>'[3]26'!D19</f>
        <v>0</v>
      </c>
      <c r="E17" s="16">
        <f>'[3]26'!E19</f>
        <v>0</v>
      </c>
      <c r="F17" s="16">
        <f>'[3]26'!F19</f>
        <v>670</v>
      </c>
      <c r="G17" s="16">
        <f>'[3]26'!G19</f>
        <v>0</v>
      </c>
      <c r="H17" s="17">
        <f t="shared" si="27"/>
        <v>990</v>
      </c>
      <c r="I17" s="15">
        <f>'[3]26'!J19</f>
        <v>270</v>
      </c>
      <c r="J17" s="16">
        <f>'[3]26'!K19</f>
        <v>0</v>
      </c>
      <c r="K17" s="16">
        <f>'[3]26'!L19</f>
        <v>0</v>
      </c>
      <c r="L17" s="16">
        <f>'[3]26'!M19</f>
        <v>0</v>
      </c>
      <c r="M17" s="16">
        <f>'[3]26'!N19</f>
        <v>0</v>
      </c>
      <c r="N17" s="16">
        <f>'[3]26'!O19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25.96</v>
      </c>
      <c r="AU17" s="8">
        <v>25.96</v>
      </c>
      <c r="AW17" s="202">
        <v>26.91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26.91</v>
      </c>
      <c r="BD17" s="202">
        <v>26.91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26.91</v>
      </c>
      <c r="BL17" s="8">
        <f t="shared" si="21"/>
        <v>25.96</v>
      </c>
      <c r="BM17" s="8">
        <f t="shared" si="22"/>
        <v>25.96</v>
      </c>
      <c r="BN17" s="8">
        <f t="shared" si="23"/>
        <v>26.91</v>
      </c>
      <c r="BO17" s="8">
        <f t="shared" si="24"/>
        <v>26.91</v>
      </c>
      <c r="BP17" s="139">
        <f t="shared" si="25"/>
        <v>-0.94999999999999929</v>
      </c>
      <c r="BQ17" s="139">
        <f t="shared" si="26"/>
        <v>-0.94999999999999929</v>
      </c>
    </row>
    <row r="18" spans="1:69">
      <c r="A18" s="8" t="s">
        <v>60</v>
      </c>
      <c r="B18" s="15">
        <f>'[3]26'!B20</f>
        <v>320</v>
      </c>
      <c r="C18" s="16">
        <f>'[3]26'!C20</f>
        <v>0</v>
      </c>
      <c r="D18" s="16">
        <f>'[3]26'!D20</f>
        <v>0</v>
      </c>
      <c r="E18" s="16">
        <f>'[3]26'!E20</f>
        <v>0</v>
      </c>
      <c r="F18" s="16">
        <f>'[3]26'!F20</f>
        <v>670</v>
      </c>
      <c r="G18" s="16">
        <f>'[3]26'!G20</f>
        <v>0</v>
      </c>
      <c r="H18" s="17">
        <f t="shared" si="27"/>
        <v>990</v>
      </c>
      <c r="I18" s="15">
        <f>'[3]26'!J20</f>
        <v>270</v>
      </c>
      <c r="J18" s="16">
        <f>'[3]26'!K20</f>
        <v>0</v>
      </c>
      <c r="K18" s="16">
        <f>'[3]26'!L20</f>
        <v>0</v>
      </c>
      <c r="L18" s="16">
        <f>'[3]26'!M20</f>
        <v>0</v>
      </c>
      <c r="M18" s="16">
        <f>'[3]26'!N20</f>
        <v>0</v>
      </c>
      <c r="N18" s="16">
        <f>'[3]26'!O20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25.96</v>
      </c>
      <c r="AU18" s="8">
        <v>25.96</v>
      </c>
      <c r="AW18" s="202">
        <v>26.91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26.91</v>
      </c>
      <c r="BD18" s="202">
        <v>26.91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26.91</v>
      </c>
      <c r="BL18" s="8">
        <f t="shared" si="21"/>
        <v>25.96</v>
      </c>
      <c r="BM18" s="8">
        <f t="shared" si="22"/>
        <v>25.96</v>
      </c>
      <c r="BN18" s="8">
        <f t="shared" si="23"/>
        <v>26.91</v>
      </c>
      <c r="BO18" s="8">
        <f t="shared" si="24"/>
        <v>26.91</v>
      </c>
      <c r="BP18" s="139">
        <f t="shared" si="25"/>
        <v>-0.94999999999999929</v>
      </c>
      <c r="BQ18" s="139">
        <f t="shared" si="26"/>
        <v>-0.94999999999999929</v>
      </c>
    </row>
    <row r="19" spans="1:69">
      <c r="A19" s="8" t="s">
        <v>61</v>
      </c>
      <c r="B19" s="15">
        <f>'[3]26'!B21</f>
        <v>320</v>
      </c>
      <c r="C19" s="16">
        <f>'[3]26'!C21</f>
        <v>0</v>
      </c>
      <c r="D19" s="16">
        <f>'[3]26'!D21</f>
        <v>0</v>
      </c>
      <c r="E19" s="16">
        <f>'[3]26'!E21</f>
        <v>0</v>
      </c>
      <c r="F19" s="16">
        <f>'[3]26'!F21</f>
        <v>670</v>
      </c>
      <c r="G19" s="16">
        <f>'[3]26'!G21</f>
        <v>0</v>
      </c>
      <c r="H19" s="17">
        <f t="shared" si="27"/>
        <v>990</v>
      </c>
      <c r="I19" s="15">
        <f>'[3]26'!J21</f>
        <v>270</v>
      </c>
      <c r="J19" s="16">
        <f>'[3]26'!K21</f>
        <v>0</v>
      </c>
      <c r="K19" s="16">
        <f>'[3]26'!L21</f>
        <v>0</v>
      </c>
      <c r="L19" s="16">
        <f>'[3]26'!M21</f>
        <v>0</v>
      </c>
      <c r="M19" s="16">
        <f>'[3]26'!N21</f>
        <v>0</v>
      </c>
      <c r="N19" s="16">
        <f>'[3]26'!O21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25.96</v>
      </c>
      <c r="AU19" s="8">
        <v>25.96</v>
      </c>
      <c r="AW19" s="202">
        <v>26.91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26.91</v>
      </c>
      <c r="BD19" s="202">
        <v>26.91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26.91</v>
      </c>
      <c r="BL19" s="8">
        <f t="shared" si="21"/>
        <v>25.96</v>
      </c>
      <c r="BM19" s="8">
        <f t="shared" si="22"/>
        <v>25.96</v>
      </c>
      <c r="BN19" s="8">
        <f t="shared" si="23"/>
        <v>26.91</v>
      </c>
      <c r="BO19" s="8">
        <f t="shared" si="24"/>
        <v>26.91</v>
      </c>
      <c r="BP19" s="139">
        <f t="shared" si="25"/>
        <v>-0.94999999999999929</v>
      </c>
      <c r="BQ19" s="139">
        <f t="shared" si="26"/>
        <v>-0.94999999999999929</v>
      </c>
    </row>
    <row r="20" spans="1:69">
      <c r="A20" s="8" t="s">
        <v>62</v>
      </c>
      <c r="B20" s="15">
        <f>'[3]26'!B22</f>
        <v>320</v>
      </c>
      <c r="C20" s="16">
        <f>'[3]26'!C22</f>
        <v>0</v>
      </c>
      <c r="D20" s="16">
        <f>'[3]26'!D22</f>
        <v>0</v>
      </c>
      <c r="E20" s="16">
        <f>'[3]26'!E22</f>
        <v>0</v>
      </c>
      <c r="F20" s="16">
        <f>'[3]26'!F22</f>
        <v>670</v>
      </c>
      <c r="G20" s="16">
        <f>'[3]26'!G22</f>
        <v>0</v>
      </c>
      <c r="H20" s="17">
        <f t="shared" si="27"/>
        <v>990</v>
      </c>
      <c r="I20" s="15">
        <f>'[3]26'!J22</f>
        <v>270</v>
      </c>
      <c r="J20" s="16">
        <f>'[3]26'!K22</f>
        <v>0</v>
      </c>
      <c r="K20" s="16">
        <f>'[3]26'!L22</f>
        <v>0</v>
      </c>
      <c r="L20" s="16">
        <f>'[3]26'!M22</f>
        <v>0</v>
      </c>
      <c r="M20" s="16">
        <f>'[3]26'!N22</f>
        <v>0</v>
      </c>
      <c r="N20" s="16">
        <f>'[3]26'!O22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25.96</v>
      </c>
      <c r="AU20" s="8">
        <v>25.96</v>
      </c>
      <c r="AW20" s="202">
        <v>26.91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26.91</v>
      </c>
      <c r="BD20" s="202">
        <v>26.91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26.91</v>
      </c>
      <c r="BL20" s="8">
        <f t="shared" si="21"/>
        <v>25.96</v>
      </c>
      <c r="BM20" s="8">
        <f t="shared" si="22"/>
        <v>25.96</v>
      </c>
      <c r="BN20" s="8">
        <f t="shared" si="23"/>
        <v>26.91</v>
      </c>
      <c r="BO20" s="8">
        <f t="shared" si="24"/>
        <v>26.91</v>
      </c>
      <c r="BP20" s="139">
        <f t="shared" si="25"/>
        <v>-0.94999999999999929</v>
      </c>
      <c r="BQ20" s="139">
        <f t="shared" si="26"/>
        <v>-0.94999999999999929</v>
      </c>
    </row>
    <row r="21" spans="1:69">
      <c r="A21" s="8" t="s">
        <v>63</v>
      </c>
      <c r="B21" s="15">
        <f>'[3]26'!B23</f>
        <v>320</v>
      </c>
      <c r="C21" s="16">
        <f>'[3]26'!C23</f>
        <v>0</v>
      </c>
      <c r="D21" s="16">
        <f>'[3]26'!D23</f>
        <v>0</v>
      </c>
      <c r="E21" s="16">
        <f>'[3]26'!E23</f>
        <v>0</v>
      </c>
      <c r="F21" s="16">
        <f>'[3]26'!F23</f>
        <v>670</v>
      </c>
      <c r="G21" s="16">
        <f>'[3]26'!G23</f>
        <v>0</v>
      </c>
      <c r="H21" s="17">
        <f t="shared" si="27"/>
        <v>990</v>
      </c>
      <c r="I21" s="15">
        <f>'[3]26'!J23</f>
        <v>270</v>
      </c>
      <c r="J21" s="16">
        <f>'[3]26'!K23</f>
        <v>0</v>
      </c>
      <c r="K21" s="16">
        <f>'[3]26'!L23</f>
        <v>0</v>
      </c>
      <c r="L21" s="16">
        <f>'[3]26'!M23</f>
        <v>0</v>
      </c>
      <c r="M21" s="16">
        <f>'[3]26'!N23</f>
        <v>0</v>
      </c>
      <c r="N21" s="16">
        <f>'[3]26'!O23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25.96</v>
      </c>
      <c r="AU21" s="8">
        <v>25.96</v>
      </c>
      <c r="AW21" s="202">
        <v>26.91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26.91</v>
      </c>
      <c r="BD21" s="202">
        <v>26.91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26.91</v>
      </c>
      <c r="BL21" s="8">
        <f t="shared" si="21"/>
        <v>25.96</v>
      </c>
      <c r="BM21" s="8">
        <f t="shared" si="22"/>
        <v>25.96</v>
      </c>
      <c r="BN21" s="8">
        <f t="shared" si="23"/>
        <v>26.91</v>
      </c>
      <c r="BO21" s="8">
        <f t="shared" si="24"/>
        <v>26.91</v>
      </c>
      <c r="BP21" s="139">
        <f t="shared" si="25"/>
        <v>-0.94999999999999929</v>
      </c>
      <c r="BQ21" s="139">
        <f t="shared" si="26"/>
        <v>-0.94999999999999929</v>
      </c>
    </row>
    <row r="22" spans="1:69">
      <c r="A22" s="8" t="s">
        <v>64</v>
      </c>
      <c r="B22" s="15">
        <f>'[3]26'!B24</f>
        <v>320</v>
      </c>
      <c r="C22" s="16">
        <f>'[3]26'!C24</f>
        <v>0</v>
      </c>
      <c r="D22" s="16">
        <f>'[3]26'!D24</f>
        <v>0</v>
      </c>
      <c r="E22" s="16">
        <f>'[3]26'!E24</f>
        <v>0</v>
      </c>
      <c r="F22" s="16">
        <f>'[3]26'!F24</f>
        <v>670</v>
      </c>
      <c r="G22" s="16">
        <f>'[3]26'!G24</f>
        <v>0</v>
      </c>
      <c r="H22" s="17">
        <f t="shared" si="27"/>
        <v>990</v>
      </c>
      <c r="I22" s="15">
        <f>'[3]26'!J24</f>
        <v>270</v>
      </c>
      <c r="J22" s="16">
        <f>'[3]26'!K24</f>
        <v>0</v>
      </c>
      <c r="K22" s="16">
        <f>'[3]26'!L24</f>
        <v>0</v>
      </c>
      <c r="L22" s="16">
        <f>'[3]26'!M24</f>
        <v>0</v>
      </c>
      <c r="M22" s="16">
        <f>'[3]26'!N24</f>
        <v>0</v>
      </c>
      <c r="N22" s="16">
        <f>'[3]26'!O24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25.96</v>
      </c>
      <c r="AU22" s="8">
        <v>25.96</v>
      </c>
      <c r="AW22" s="202">
        <v>26.91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26.91</v>
      </c>
      <c r="BD22" s="202">
        <v>26.91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26.91</v>
      </c>
      <c r="BL22" s="8">
        <f t="shared" si="21"/>
        <v>25.96</v>
      </c>
      <c r="BM22" s="8">
        <f t="shared" si="22"/>
        <v>25.96</v>
      </c>
      <c r="BN22" s="8">
        <f t="shared" si="23"/>
        <v>26.91</v>
      </c>
      <c r="BO22" s="8">
        <f t="shared" si="24"/>
        <v>26.91</v>
      </c>
      <c r="BP22" s="139">
        <f t="shared" si="25"/>
        <v>-0.94999999999999929</v>
      </c>
      <c r="BQ22" s="139">
        <f t="shared" si="26"/>
        <v>-0.94999999999999929</v>
      </c>
    </row>
    <row r="23" spans="1:69">
      <c r="A23" s="8" t="s">
        <v>65</v>
      </c>
      <c r="B23" s="15">
        <f>'[3]26'!B25</f>
        <v>320</v>
      </c>
      <c r="C23" s="16">
        <f>'[3]26'!C25</f>
        <v>0</v>
      </c>
      <c r="D23" s="16">
        <f>'[3]26'!D25</f>
        <v>0</v>
      </c>
      <c r="E23" s="16">
        <f>'[3]26'!E25</f>
        <v>0</v>
      </c>
      <c r="F23" s="16">
        <f>'[3]26'!F25</f>
        <v>670</v>
      </c>
      <c r="G23" s="16">
        <f>'[3]26'!G25</f>
        <v>0</v>
      </c>
      <c r="H23" s="17">
        <f t="shared" si="27"/>
        <v>990</v>
      </c>
      <c r="I23" s="15">
        <f>'[3]26'!J25</f>
        <v>270</v>
      </c>
      <c r="J23" s="16">
        <f>'[3]26'!K25</f>
        <v>0</v>
      </c>
      <c r="K23" s="16">
        <f>'[3]26'!L25</f>
        <v>0</v>
      </c>
      <c r="L23" s="16">
        <f>'[3]26'!M25</f>
        <v>0</v>
      </c>
      <c r="M23" s="16">
        <f>'[3]26'!N25</f>
        <v>0</v>
      </c>
      <c r="N23" s="16">
        <f>'[3]26'!O25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25.96</v>
      </c>
      <c r="AU23" s="8">
        <v>25.96</v>
      </c>
      <c r="AW23" s="202">
        <v>26.91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26.91</v>
      </c>
      <c r="BD23" s="202">
        <v>26.91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26.91</v>
      </c>
      <c r="BL23" s="8">
        <f t="shared" si="21"/>
        <v>25.96</v>
      </c>
      <c r="BM23" s="8">
        <f t="shared" si="22"/>
        <v>25.96</v>
      </c>
      <c r="BN23" s="8">
        <f t="shared" si="23"/>
        <v>26.91</v>
      </c>
      <c r="BO23" s="8">
        <f t="shared" si="24"/>
        <v>26.91</v>
      </c>
      <c r="BP23" s="139">
        <f t="shared" si="25"/>
        <v>-0.94999999999999929</v>
      </c>
      <c r="BQ23" s="139">
        <f t="shared" si="26"/>
        <v>-0.94999999999999929</v>
      </c>
    </row>
    <row r="24" spans="1:69">
      <c r="A24" s="8" t="s">
        <v>66</v>
      </c>
      <c r="B24" s="15">
        <f>'[3]26'!B26</f>
        <v>320</v>
      </c>
      <c r="C24" s="16">
        <f>'[3]26'!C26</f>
        <v>0</v>
      </c>
      <c r="D24" s="16">
        <f>'[3]26'!D26</f>
        <v>0</v>
      </c>
      <c r="E24" s="16">
        <f>'[3]26'!E26</f>
        <v>0</v>
      </c>
      <c r="F24" s="16">
        <f>'[3]26'!F26</f>
        <v>670</v>
      </c>
      <c r="G24" s="16">
        <f>'[3]26'!G26</f>
        <v>0</v>
      </c>
      <c r="H24" s="17">
        <f t="shared" si="27"/>
        <v>990</v>
      </c>
      <c r="I24" s="15">
        <f>'[3]26'!J26</f>
        <v>270</v>
      </c>
      <c r="J24" s="16">
        <f>'[3]26'!K26</f>
        <v>0</v>
      </c>
      <c r="K24" s="16">
        <f>'[3]26'!L26</f>
        <v>0</v>
      </c>
      <c r="L24" s="16">
        <f>'[3]26'!M26</f>
        <v>0</v>
      </c>
      <c r="M24" s="16">
        <f>'[3]26'!N26</f>
        <v>0</v>
      </c>
      <c r="N24" s="16">
        <f>'[3]26'!O26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25.96</v>
      </c>
      <c r="AU24" s="8">
        <v>25.96</v>
      </c>
      <c r="AW24" s="202">
        <v>26.91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26.91</v>
      </c>
      <c r="BD24" s="202">
        <v>26.91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26.91</v>
      </c>
      <c r="BL24" s="8">
        <f t="shared" si="21"/>
        <v>25.96</v>
      </c>
      <c r="BM24" s="8">
        <f t="shared" si="22"/>
        <v>25.96</v>
      </c>
      <c r="BN24" s="8">
        <f t="shared" si="23"/>
        <v>26.91</v>
      </c>
      <c r="BO24" s="8">
        <f t="shared" si="24"/>
        <v>26.91</v>
      </c>
      <c r="BP24" s="139">
        <f t="shared" si="25"/>
        <v>-0.94999999999999929</v>
      </c>
      <c r="BQ24" s="139">
        <f t="shared" si="26"/>
        <v>-0.94999999999999929</v>
      </c>
    </row>
    <row r="25" spans="1:69">
      <c r="A25" s="8" t="s">
        <v>67</v>
      </c>
      <c r="B25" s="15">
        <f>'[3]26'!B27</f>
        <v>320</v>
      </c>
      <c r="C25" s="16">
        <f>'[3]26'!C27</f>
        <v>0</v>
      </c>
      <c r="D25" s="16">
        <f>'[3]26'!D27</f>
        <v>0</v>
      </c>
      <c r="E25" s="16">
        <f>'[3]26'!E27</f>
        <v>0</v>
      </c>
      <c r="F25" s="16">
        <f>'[3]26'!F27</f>
        <v>670</v>
      </c>
      <c r="G25" s="16">
        <f>'[3]26'!G27</f>
        <v>0</v>
      </c>
      <c r="H25" s="17">
        <f t="shared" si="27"/>
        <v>990</v>
      </c>
      <c r="I25" s="15">
        <f>'[3]26'!J27</f>
        <v>270</v>
      </c>
      <c r="J25" s="16">
        <f>'[3]26'!K27</f>
        <v>0</v>
      </c>
      <c r="K25" s="16">
        <f>'[3]26'!L27</f>
        <v>0</v>
      </c>
      <c r="L25" s="16">
        <f>'[3]26'!M27</f>
        <v>0</v>
      </c>
      <c r="M25" s="16">
        <f>'[3]26'!N27</f>
        <v>0</v>
      </c>
      <c r="N25" s="16">
        <f>'[3]26'!O27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25.96</v>
      </c>
      <c r="AU25" s="8">
        <v>25.96</v>
      </c>
      <c r="AW25" s="202">
        <v>26.91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26.91</v>
      </c>
      <c r="BD25" s="202">
        <v>26.91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26.91</v>
      </c>
      <c r="BL25" s="8">
        <f t="shared" si="21"/>
        <v>25.96</v>
      </c>
      <c r="BM25" s="8">
        <f t="shared" si="22"/>
        <v>25.96</v>
      </c>
      <c r="BN25" s="8">
        <f t="shared" si="23"/>
        <v>26.91</v>
      </c>
      <c r="BO25" s="8">
        <f t="shared" si="24"/>
        <v>26.91</v>
      </c>
      <c r="BP25" s="139">
        <f t="shared" si="25"/>
        <v>-0.94999999999999929</v>
      </c>
      <c r="BQ25" s="139">
        <f t="shared" si="26"/>
        <v>-0.94999999999999929</v>
      </c>
    </row>
    <row r="26" spans="1:69">
      <c r="A26" s="8" t="s">
        <v>68</v>
      </c>
      <c r="B26" s="15">
        <f>'[3]26'!B28</f>
        <v>320</v>
      </c>
      <c r="C26" s="16">
        <f>'[3]26'!C28</f>
        <v>0</v>
      </c>
      <c r="D26" s="16">
        <f>'[3]26'!D28</f>
        <v>0</v>
      </c>
      <c r="E26" s="16">
        <f>'[3]26'!E28</f>
        <v>0</v>
      </c>
      <c r="F26" s="16">
        <f>'[3]26'!F28</f>
        <v>670</v>
      </c>
      <c r="G26" s="16">
        <f>'[3]26'!G28</f>
        <v>0</v>
      </c>
      <c r="H26" s="17">
        <f t="shared" si="27"/>
        <v>990</v>
      </c>
      <c r="I26" s="15">
        <f>'[3]26'!J28</f>
        <v>270</v>
      </c>
      <c r="J26" s="16">
        <f>'[3]26'!K28</f>
        <v>0</v>
      </c>
      <c r="K26" s="16">
        <f>'[3]26'!L28</f>
        <v>0</v>
      </c>
      <c r="L26" s="16">
        <f>'[3]26'!M28</f>
        <v>0</v>
      </c>
      <c r="M26" s="16">
        <f>'[3]26'!N28</f>
        <v>0</v>
      </c>
      <c r="N26" s="16">
        <f>'[3]26'!O28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25.96</v>
      </c>
      <c r="AU26" s="8">
        <v>25.96</v>
      </c>
      <c r="AW26" s="202">
        <v>26.91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26.91</v>
      </c>
      <c r="BD26" s="202">
        <v>26.91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26.91</v>
      </c>
      <c r="BL26" s="8">
        <f t="shared" si="21"/>
        <v>25.96</v>
      </c>
      <c r="BM26" s="8">
        <f t="shared" si="22"/>
        <v>25.96</v>
      </c>
      <c r="BN26" s="8">
        <f t="shared" si="23"/>
        <v>26.91</v>
      </c>
      <c r="BO26" s="8">
        <f t="shared" si="24"/>
        <v>26.91</v>
      </c>
      <c r="BP26" s="139">
        <f t="shared" si="25"/>
        <v>-0.94999999999999929</v>
      </c>
      <c r="BQ26" s="139">
        <f t="shared" si="26"/>
        <v>-0.94999999999999929</v>
      </c>
    </row>
    <row r="27" spans="1:69">
      <c r="A27" s="8" t="s">
        <v>69</v>
      </c>
      <c r="B27" s="15">
        <f>'[3]26'!B29</f>
        <v>320</v>
      </c>
      <c r="C27" s="16">
        <f>'[3]26'!C29</f>
        <v>0</v>
      </c>
      <c r="D27" s="16">
        <f>'[3]26'!D29</f>
        <v>0</v>
      </c>
      <c r="E27" s="16">
        <f>'[3]26'!E29</f>
        <v>0</v>
      </c>
      <c r="F27" s="16">
        <f>'[3]26'!F29</f>
        <v>670</v>
      </c>
      <c r="G27" s="16">
        <f>'[3]26'!G29</f>
        <v>0</v>
      </c>
      <c r="H27" s="17">
        <f t="shared" si="27"/>
        <v>990</v>
      </c>
      <c r="I27" s="15">
        <f>'[3]26'!J29</f>
        <v>270</v>
      </c>
      <c r="J27" s="16">
        <f>'[3]26'!K29</f>
        <v>0</v>
      </c>
      <c r="K27" s="16">
        <f>'[3]26'!L29</f>
        <v>0</v>
      </c>
      <c r="L27" s="16">
        <f>'[3]26'!M29</f>
        <v>0</v>
      </c>
      <c r="M27" s="16">
        <f>'[3]26'!N29</f>
        <v>0</v>
      </c>
      <c r="N27" s="16">
        <f>'[3]26'!O29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26.33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26.33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211.67000000000002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211.67000000000002</v>
      </c>
      <c r="AT27" s="8">
        <v>25.4</v>
      </c>
      <c r="AU27" s="8">
        <v>30.87</v>
      </c>
      <c r="AW27" s="202">
        <v>26.33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26.33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25.4</v>
      </c>
      <c r="BM27" s="8">
        <f t="shared" si="22"/>
        <v>30.87</v>
      </c>
      <c r="BN27" s="8">
        <f t="shared" si="23"/>
        <v>26.33</v>
      </c>
      <c r="BO27" s="8">
        <f t="shared" si="24"/>
        <v>32</v>
      </c>
      <c r="BP27" s="139">
        <f t="shared" si="25"/>
        <v>-0.92999999999999972</v>
      </c>
      <c r="BQ27" s="139">
        <f t="shared" si="26"/>
        <v>-1.129999999999999</v>
      </c>
    </row>
    <row r="28" spans="1:69">
      <c r="A28" s="8" t="s">
        <v>70</v>
      </c>
      <c r="B28" s="15">
        <f>'[3]26'!B30</f>
        <v>320</v>
      </c>
      <c r="C28" s="16">
        <f>'[3]26'!C30</f>
        <v>0</v>
      </c>
      <c r="D28" s="16">
        <f>'[3]26'!D30</f>
        <v>0</v>
      </c>
      <c r="E28" s="16">
        <f>'[3]26'!E30</f>
        <v>0</v>
      </c>
      <c r="F28" s="16">
        <f>'[3]26'!F30</f>
        <v>670</v>
      </c>
      <c r="G28" s="16">
        <f>'[3]26'!G30</f>
        <v>0</v>
      </c>
      <c r="H28" s="17">
        <f t="shared" si="27"/>
        <v>990</v>
      </c>
      <c r="I28" s="15">
        <f>'[3]26'!J30</f>
        <v>270</v>
      </c>
      <c r="J28" s="16">
        <f>'[3]26'!K30</f>
        <v>0</v>
      </c>
      <c r="K28" s="16">
        <f>'[3]26'!L30</f>
        <v>0</v>
      </c>
      <c r="L28" s="16">
        <f>'[3]26'!M30</f>
        <v>0</v>
      </c>
      <c r="M28" s="16">
        <f>'[3]26'!N30</f>
        <v>0</v>
      </c>
      <c r="N28" s="16">
        <f>'[3]26'!O30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26.33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26.33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211.67000000000002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211.67000000000002</v>
      </c>
      <c r="AT28" s="8">
        <v>25.4</v>
      </c>
      <c r="AU28" s="8">
        <v>30.87</v>
      </c>
      <c r="AW28" s="202">
        <v>26.33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26.33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25.4</v>
      </c>
      <c r="BM28" s="8">
        <f t="shared" si="22"/>
        <v>30.87</v>
      </c>
      <c r="BN28" s="8">
        <f t="shared" si="23"/>
        <v>26.33</v>
      </c>
      <c r="BO28" s="8">
        <f t="shared" si="24"/>
        <v>32</v>
      </c>
      <c r="BP28" s="139">
        <f t="shared" si="25"/>
        <v>-0.92999999999999972</v>
      </c>
      <c r="BQ28" s="139">
        <f t="shared" si="26"/>
        <v>-1.129999999999999</v>
      </c>
    </row>
    <row r="29" spans="1:69">
      <c r="A29" s="8" t="s">
        <v>71</v>
      </c>
      <c r="B29" s="15">
        <f>'[3]26'!B31</f>
        <v>320</v>
      </c>
      <c r="C29" s="16">
        <f>'[3]26'!C31</f>
        <v>0</v>
      </c>
      <c r="D29" s="16">
        <f>'[3]26'!D31</f>
        <v>0</v>
      </c>
      <c r="E29" s="16">
        <f>'[3]26'!E31</f>
        <v>0</v>
      </c>
      <c r="F29" s="16">
        <f>'[3]26'!F31</f>
        <v>670</v>
      </c>
      <c r="G29" s="16">
        <f>'[3]26'!G31</f>
        <v>0</v>
      </c>
      <c r="H29" s="17">
        <f t="shared" si="27"/>
        <v>990</v>
      </c>
      <c r="I29" s="15">
        <f>'[3]26'!J31</f>
        <v>270</v>
      </c>
      <c r="J29" s="16">
        <f>'[3]26'!K31</f>
        <v>0</v>
      </c>
      <c r="K29" s="16">
        <f>'[3]26'!L31</f>
        <v>0</v>
      </c>
      <c r="L29" s="16">
        <f>'[3]26'!M31</f>
        <v>0</v>
      </c>
      <c r="M29" s="16">
        <f>'[3]26'!N31</f>
        <v>0</v>
      </c>
      <c r="N29" s="16">
        <f>'[3]26'!O31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8.56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8.56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229.44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229.44</v>
      </c>
      <c r="AT29" s="8">
        <v>8.26</v>
      </c>
      <c r="AU29" s="8">
        <v>30.87</v>
      </c>
      <c r="AW29" s="202">
        <v>8.56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8.56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8.26</v>
      </c>
      <c r="BM29" s="8">
        <f t="shared" si="22"/>
        <v>30.87</v>
      </c>
      <c r="BN29" s="8">
        <f t="shared" si="23"/>
        <v>8.56</v>
      </c>
      <c r="BO29" s="8">
        <f t="shared" si="24"/>
        <v>32</v>
      </c>
      <c r="BP29" s="139">
        <f t="shared" si="25"/>
        <v>-0.30000000000000071</v>
      </c>
      <c r="BQ29" s="139">
        <f t="shared" si="26"/>
        <v>-1.129999999999999</v>
      </c>
    </row>
    <row r="30" spans="1:69">
      <c r="A30" s="8" t="s">
        <v>72</v>
      </c>
      <c r="B30" s="15">
        <f>'[3]26'!B32</f>
        <v>320</v>
      </c>
      <c r="C30" s="16">
        <f>'[3]26'!C32</f>
        <v>0</v>
      </c>
      <c r="D30" s="16">
        <f>'[3]26'!D32</f>
        <v>0</v>
      </c>
      <c r="E30" s="16">
        <f>'[3]26'!E32</f>
        <v>0</v>
      </c>
      <c r="F30" s="16">
        <f>'[3]26'!F32</f>
        <v>670</v>
      </c>
      <c r="G30" s="16">
        <f>'[3]26'!G32</f>
        <v>0</v>
      </c>
      <c r="H30" s="17">
        <f t="shared" si="27"/>
        <v>990</v>
      </c>
      <c r="I30" s="15">
        <f>'[3]26'!J32</f>
        <v>270</v>
      </c>
      <c r="J30" s="16">
        <f>'[3]26'!K32</f>
        <v>0</v>
      </c>
      <c r="K30" s="16">
        <f>'[3]26'!L32</f>
        <v>0</v>
      </c>
      <c r="L30" s="16">
        <f>'[3]26'!M32</f>
        <v>0</v>
      </c>
      <c r="M30" s="16">
        <f>'[3]26'!N32</f>
        <v>0</v>
      </c>
      <c r="N30" s="16">
        <f>'[3]26'!O32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8.56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8.56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229.44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229.44</v>
      </c>
      <c r="AT30" s="8">
        <v>8.26</v>
      </c>
      <c r="AU30" s="8">
        <v>30.87</v>
      </c>
      <c r="AW30" s="202">
        <v>8.56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8.56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8.26</v>
      </c>
      <c r="BM30" s="8">
        <f t="shared" si="22"/>
        <v>30.87</v>
      </c>
      <c r="BN30" s="8">
        <f t="shared" si="23"/>
        <v>8.56</v>
      </c>
      <c r="BO30" s="8">
        <f t="shared" si="24"/>
        <v>32</v>
      </c>
      <c r="BP30" s="139">
        <f t="shared" si="25"/>
        <v>-0.30000000000000071</v>
      </c>
      <c r="BQ30" s="139">
        <f t="shared" si="26"/>
        <v>-1.129999999999999</v>
      </c>
    </row>
    <row r="31" spans="1:69">
      <c r="A31" s="8" t="s">
        <v>73</v>
      </c>
      <c r="B31" s="15">
        <f>'[3]26'!B33</f>
        <v>320</v>
      </c>
      <c r="C31" s="16">
        <f>'[3]26'!C33</f>
        <v>0</v>
      </c>
      <c r="D31" s="16">
        <f>'[3]26'!D33</f>
        <v>0</v>
      </c>
      <c r="E31" s="16">
        <f>'[3]26'!E33</f>
        <v>0</v>
      </c>
      <c r="F31" s="16">
        <f>'[3]26'!F33</f>
        <v>670</v>
      </c>
      <c r="G31" s="16">
        <f>'[3]26'!G33</f>
        <v>0</v>
      </c>
      <c r="H31" s="17">
        <f t="shared" si="27"/>
        <v>990</v>
      </c>
      <c r="I31" s="15">
        <f>'[3]26'!J33</f>
        <v>270</v>
      </c>
      <c r="J31" s="16">
        <f>'[3]26'!K33</f>
        <v>0</v>
      </c>
      <c r="K31" s="16">
        <f>'[3]26'!L33</f>
        <v>0</v>
      </c>
      <c r="L31" s="16">
        <f>'[3]26'!M33</f>
        <v>0</v>
      </c>
      <c r="M31" s="16">
        <f>'[3]26'!N33</f>
        <v>0</v>
      </c>
      <c r="N31" s="16">
        <f>'[3]26'!O33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8.56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8.56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229.44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229.44</v>
      </c>
      <c r="AT31" s="8">
        <v>8.26</v>
      </c>
      <c r="AU31" s="8">
        <v>30.87</v>
      </c>
      <c r="AW31" s="202">
        <v>8.56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8.56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8.26</v>
      </c>
      <c r="BM31" s="8">
        <f t="shared" si="22"/>
        <v>30.87</v>
      </c>
      <c r="BN31" s="8">
        <f t="shared" si="23"/>
        <v>8.56</v>
      </c>
      <c r="BO31" s="8">
        <f t="shared" si="24"/>
        <v>32</v>
      </c>
      <c r="BP31" s="139">
        <f t="shared" si="25"/>
        <v>-0.30000000000000071</v>
      </c>
      <c r="BQ31" s="139">
        <f t="shared" si="26"/>
        <v>-1.129999999999999</v>
      </c>
    </row>
    <row r="32" spans="1:69">
      <c r="A32" s="8" t="s">
        <v>74</v>
      </c>
      <c r="B32" s="15">
        <f>'[3]26'!B34</f>
        <v>320</v>
      </c>
      <c r="C32" s="16">
        <f>'[3]26'!C34</f>
        <v>0</v>
      </c>
      <c r="D32" s="16">
        <f>'[3]26'!D34</f>
        <v>0</v>
      </c>
      <c r="E32" s="16">
        <f>'[3]26'!E34</f>
        <v>0</v>
      </c>
      <c r="F32" s="16">
        <f>'[3]26'!F34</f>
        <v>670</v>
      </c>
      <c r="G32" s="16">
        <f>'[3]26'!G34</f>
        <v>0</v>
      </c>
      <c r="H32" s="17">
        <f t="shared" si="27"/>
        <v>990</v>
      </c>
      <c r="I32" s="15">
        <f>'[3]26'!J34</f>
        <v>270</v>
      </c>
      <c r="J32" s="16">
        <f>'[3]26'!K34</f>
        <v>0</v>
      </c>
      <c r="K32" s="16">
        <f>'[3]26'!L34</f>
        <v>0</v>
      </c>
      <c r="L32" s="16">
        <f>'[3]26'!M34</f>
        <v>0</v>
      </c>
      <c r="M32" s="16">
        <f>'[3]26'!N34</f>
        <v>0</v>
      </c>
      <c r="N32" s="16">
        <f>'[3]26'!O34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8.56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8.56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229.44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229.44</v>
      </c>
      <c r="AT32" s="8">
        <v>8.26</v>
      </c>
      <c r="AU32" s="8">
        <v>30.87</v>
      </c>
      <c r="AW32" s="202">
        <v>8.56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8.56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8.26</v>
      </c>
      <c r="BM32" s="8">
        <f t="shared" si="22"/>
        <v>30.87</v>
      </c>
      <c r="BN32" s="8">
        <f t="shared" si="23"/>
        <v>8.56</v>
      </c>
      <c r="BO32" s="8">
        <f t="shared" si="24"/>
        <v>32</v>
      </c>
      <c r="BP32" s="139">
        <f t="shared" si="25"/>
        <v>-0.30000000000000071</v>
      </c>
      <c r="BQ32" s="139">
        <f t="shared" si="26"/>
        <v>-1.129999999999999</v>
      </c>
    </row>
    <row r="33" spans="1:69">
      <c r="A33" s="8" t="s">
        <v>75</v>
      </c>
      <c r="B33" s="15">
        <f>'[3]26'!B35</f>
        <v>320</v>
      </c>
      <c r="C33" s="16">
        <f>'[3]26'!C35</f>
        <v>0</v>
      </c>
      <c r="D33" s="16">
        <f>'[3]26'!D35</f>
        <v>0</v>
      </c>
      <c r="E33" s="16">
        <f>'[3]26'!E35</f>
        <v>0</v>
      </c>
      <c r="F33" s="16">
        <f>'[3]26'!F35</f>
        <v>670</v>
      </c>
      <c r="G33" s="16">
        <f>'[3]26'!G35</f>
        <v>0</v>
      </c>
      <c r="H33" s="17">
        <f t="shared" si="27"/>
        <v>990</v>
      </c>
      <c r="I33" s="15">
        <f>'[3]26'!J35</f>
        <v>293.44</v>
      </c>
      <c r="J33" s="16">
        <f>'[3]26'!K35</f>
        <v>0</v>
      </c>
      <c r="K33" s="16">
        <f>'[3]26'!L35</f>
        <v>0</v>
      </c>
      <c r="L33" s="16">
        <f>'[3]26'!M35</f>
        <v>0</v>
      </c>
      <c r="M33" s="16">
        <f>'[3]26'!N35</f>
        <v>0</v>
      </c>
      <c r="N33" s="16">
        <f>'[3]26'!O35</f>
        <v>0</v>
      </c>
      <c r="O33" s="17">
        <f t="shared" si="28"/>
        <v>293.44</v>
      </c>
      <c r="P33" s="18">
        <f>frq!C33</f>
        <v>1</v>
      </c>
      <c r="Q33" s="15">
        <f t="shared" si="29"/>
        <v>293.44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293.44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229.44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229.44</v>
      </c>
      <c r="AT33" s="8">
        <v>30.87</v>
      </c>
      <c r="AU33" s="8">
        <v>30.87</v>
      </c>
      <c r="AW33" s="202">
        <v>32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32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30.87</v>
      </c>
      <c r="BM33" s="8">
        <f t="shared" si="22"/>
        <v>30.87</v>
      </c>
      <c r="BN33" s="8">
        <f t="shared" si="23"/>
        <v>32</v>
      </c>
      <c r="BO33" s="8">
        <f t="shared" si="24"/>
        <v>32</v>
      </c>
      <c r="BP33" s="139">
        <f t="shared" si="25"/>
        <v>-1.129999999999999</v>
      </c>
      <c r="BQ33" s="139">
        <f t="shared" si="26"/>
        <v>-1.129999999999999</v>
      </c>
    </row>
    <row r="34" spans="1:69">
      <c r="A34" s="8" t="s">
        <v>76</v>
      </c>
      <c r="B34" s="15">
        <f>'[3]26'!B36</f>
        <v>320</v>
      </c>
      <c r="C34" s="16">
        <f>'[3]26'!C36</f>
        <v>0</v>
      </c>
      <c r="D34" s="16">
        <f>'[3]26'!D36</f>
        <v>0</v>
      </c>
      <c r="E34" s="16">
        <f>'[3]26'!E36</f>
        <v>0</v>
      </c>
      <c r="F34" s="16">
        <f>'[3]26'!F36</f>
        <v>670</v>
      </c>
      <c r="G34" s="16">
        <f>'[3]26'!G36</f>
        <v>0</v>
      </c>
      <c r="H34" s="17">
        <f t="shared" si="27"/>
        <v>990</v>
      </c>
      <c r="I34" s="15">
        <f>'[3]26'!J36</f>
        <v>293.44</v>
      </c>
      <c r="J34" s="16">
        <f>'[3]26'!K36</f>
        <v>0</v>
      </c>
      <c r="K34" s="16">
        <f>'[3]26'!L36</f>
        <v>0</v>
      </c>
      <c r="L34" s="16">
        <f>'[3]26'!M36</f>
        <v>0</v>
      </c>
      <c r="M34" s="16">
        <f>'[3]26'!N36</f>
        <v>0</v>
      </c>
      <c r="N34" s="16">
        <f>'[3]26'!O36</f>
        <v>0</v>
      </c>
      <c r="O34" s="17">
        <f t="shared" si="28"/>
        <v>293.44</v>
      </c>
      <c r="P34" s="18">
        <f>frq!C34</f>
        <v>1</v>
      </c>
      <c r="Q34" s="15">
        <f t="shared" si="29"/>
        <v>293.44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293.44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229.44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229.44</v>
      </c>
      <c r="AT34" s="8">
        <v>30.87</v>
      </c>
      <c r="AU34" s="8">
        <v>30.87</v>
      </c>
      <c r="AW34" s="202">
        <v>32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32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30.87</v>
      </c>
      <c r="BM34" s="8">
        <f t="shared" si="22"/>
        <v>30.87</v>
      </c>
      <c r="BN34" s="8">
        <f t="shared" si="23"/>
        <v>32</v>
      </c>
      <c r="BO34" s="8">
        <f t="shared" si="24"/>
        <v>32</v>
      </c>
      <c r="BP34" s="139">
        <f t="shared" si="25"/>
        <v>-1.129999999999999</v>
      </c>
      <c r="BQ34" s="139">
        <f t="shared" si="26"/>
        <v>-1.129999999999999</v>
      </c>
    </row>
    <row r="35" spans="1:69">
      <c r="A35" s="8" t="s">
        <v>77</v>
      </c>
      <c r="B35" s="15">
        <f>'[3]26'!B37</f>
        <v>320</v>
      </c>
      <c r="C35" s="16">
        <f>'[3]26'!C37</f>
        <v>0</v>
      </c>
      <c r="D35" s="16">
        <f>'[3]26'!D37</f>
        <v>0</v>
      </c>
      <c r="E35" s="16">
        <f>'[3]26'!E37</f>
        <v>0</v>
      </c>
      <c r="F35" s="16">
        <f>'[3]26'!F37</f>
        <v>670</v>
      </c>
      <c r="G35" s="16">
        <f>'[3]26'!G37</f>
        <v>0</v>
      </c>
      <c r="H35" s="17">
        <f t="shared" si="27"/>
        <v>990</v>
      </c>
      <c r="I35" s="15">
        <f>'[3]26'!J37</f>
        <v>297.44</v>
      </c>
      <c r="J35" s="16">
        <f>'[3]26'!K37</f>
        <v>0</v>
      </c>
      <c r="K35" s="16">
        <f>'[3]26'!L37</f>
        <v>0</v>
      </c>
      <c r="L35" s="16">
        <f>'[3]26'!M37</f>
        <v>0</v>
      </c>
      <c r="M35" s="16">
        <f>'[3]26'!N37</f>
        <v>0</v>
      </c>
      <c r="N35" s="16">
        <f>'[3]26'!O37</f>
        <v>0</v>
      </c>
      <c r="O35" s="17">
        <f t="shared" si="28"/>
        <v>297.44</v>
      </c>
      <c r="P35" s="18">
        <f>frq!C35</f>
        <v>1</v>
      </c>
      <c r="Q35" s="15">
        <f t="shared" si="29"/>
        <v>297.44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297.44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233.44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233.44</v>
      </c>
      <c r="AT35" s="8">
        <v>30.87</v>
      </c>
      <c r="AU35" s="8">
        <v>30.87</v>
      </c>
      <c r="AW35" s="202">
        <v>32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32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30.87</v>
      </c>
      <c r="BM35" s="8">
        <f t="shared" si="22"/>
        <v>30.87</v>
      </c>
      <c r="BN35" s="8">
        <f t="shared" si="23"/>
        <v>32</v>
      </c>
      <c r="BO35" s="8">
        <f t="shared" si="24"/>
        <v>32</v>
      </c>
      <c r="BP35" s="139">
        <f t="shared" si="25"/>
        <v>-1.129999999999999</v>
      </c>
      <c r="BQ35" s="139">
        <f t="shared" si="26"/>
        <v>-1.129999999999999</v>
      </c>
    </row>
    <row r="36" spans="1:69">
      <c r="A36" s="8" t="s">
        <v>78</v>
      </c>
      <c r="B36" s="15">
        <f>'[3]26'!B38</f>
        <v>320</v>
      </c>
      <c r="C36" s="16">
        <f>'[3]26'!C38</f>
        <v>0</v>
      </c>
      <c r="D36" s="16">
        <f>'[3]26'!D38</f>
        <v>0</v>
      </c>
      <c r="E36" s="16">
        <f>'[3]26'!E38</f>
        <v>0</v>
      </c>
      <c r="F36" s="16">
        <f>'[3]26'!F38</f>
        <v>670</v>
      </c>
      <c r="G36" s="16">
        <f>'[3]26'!G38</f>
        <v>0</v>
      </c>
      <c r="H36" s="17">
        <f t="shared" si="27"/>
        <v>990</v>
      </c>
      <c r="I36" s="15">
        <f>'[3]26'!J38</f>
        <v>297.44</v>
      </c>
      <c r="J36" s="16">
        <f>'[3]26'!K38</f>
        <v>0</v>
      </c>
      <c r="K36" s="16">
        <f>'[3]26'!L38</f>
        <v>0</v>
      </c>
      <c r="L36" s="16">
        <f>'[3]26'!M38</f>
        <v>0</v>
      </c>
      <c r="M36" s="16">
        <f>'[3]26'!N38</f>
        <v>0</v>
      </c>
      <c r="N36" s="16">
        <f>'[3]26'!O38</f>
        <v>0</v>
      </c>
      <c r="O36" s="17">
        <f t="shared" si="28"/>
        <v>297.44</v>
      </c>
      <c r="P36" s="18">
        <f>frq!C36</f>
        <v>1</v>
      </c>
      <c r="Q36" s="15">
        <f t="shared" si="29"/>
        <v>297.44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297.44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233.44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233.44</v>
      </c>
      <c r="AT36" s="8">
        <v>30.87</v>
      </c>
      <c r="AU36" s="8">
        <v>30.87</v>
      </c>
      <c r="AW36" s="202">
        <v>32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32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30.87</v>
      </c>
      <c r="BM36" s="8">
        <f t="shared" si="22"/>
        <v>30.87</v>
      </c>
      <c r="BN36" s="8">
        <f t="shared" si="23"/>
        <v>32</v>
      </c>
      <c r="BO36" s="8">
        <f t="shared" si="24"/>
        <v>32</v>
      </c>
      <c r="BP36" s="139">
        <f t="shared" si="25"/>
        <v>-1.129999999999999</v>
      </c>
      <c r="BQ36" s="139">
        <f t="shared" si="26"/>
        <v>-1.129999999999999</v>
      </c>
    </row>
    <row r="37" spans="1:69">
      <c r="A37" s="8" t="s">
        <v>79</v>
      </c>
      <c r="B37" s="15">
        <f>'[3]26'!B39</f>
        <v>320</v>
      </c>
      <c r="C37" s="16">
        <f>'[3]26'!C39</f>
        <v>0</v>
      </c>
      <c r="D37" s="16">
        <f>'[3]26'!D39</f>
        <v>0</v>
      </c>
      <c r="E37" s="16">
        <f>'[3]26'!E39</f>
        <v>0</v>
      </c>
      <c r="F37" s="16">
        <f>'[3]26'!F39</f>
        <v>670</v>
      </c>
      <c r="G37" s="16">
        <f>'[3]26'!G39</f>
        <v>0</v>
      </c>
      <c r="H37" s="17">
        <f t="shared" si="27"/>
        <v>990</v>
      </c>
      <c r="I37" s="15">
        <f>'[3]26'!J39</f>
        <v>297.44</v>
      </c>
      <c r="J37" s="16">
        <f>'[3]26'!K39</f>
        <v>0</v>
      </c>
      <c r="K37" s="16">
        <f>'[3]26'!L39</f>
        <v>0</v>
      </c>
      <c r="L37" s="16">
        <f>'[3]26'!M39</f>
        <v>0</v>
      </c>
      <c r="M37" s="16">
        <f>'[3]26'!N39</f>
        <v>0</v>
      </c>
      <c r="N37" s="16">
        <f>'[3]26'!O39</f>
        <v>0</v>
      </c>
      <c r="O37" s="17">
        <f t="shared" si="28"/>
        <v>297.44</v>
      </c>
      <c r="P37" s="18">
        <f>frq!C37</f>
        <v>1</v>
      </c>
      <c r="Q37" s="15">
        <f t="shared" si="29"/>
        <v>297.44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297.44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233.44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233.44</v>
      </c>
      <c r="AT37" s="8">
        <v>30.87</v>
      </c>
      <c r="AU37" s="8">
        <v>30.87</v>
      </c>
      <c r="AW37" s="202">
        <v>32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32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30.87</v>
      </c>
      <c r="BM37" s="8">
        <f t="shared" si="22"/>
        <v>30.87</v>
      </c>
      <c r="BN37" s="8">
        <f t="shared" si="23"/>
        <v>32</v>
      </c>
      <c r="BO37" s="8">
        <f t="shared" si="24"/>
        <v>32</v>
      </c>
      <c r="BP37" s="139">
        <f t="shared" si="25"/>
        <v>-1.129999999999999</v>
      </c>
      <c r="BQ37" s="139">
        <f t="shared" si="26"/>
        <v>-1.129999999999999</v>
      </c>
    </row>
    <row r="38" spans="1:69">
      <c r="A38" s="8" t="s">
        <v>80</v>
      </c>
      <c r="B38" s="15">
        <f>'[3]26'!B40</f>
        <v>320</v>
      </c>
      <c r="C38" s="16">
        <f>'[3]26'!C40</f>
        <v>0</v>
      </c>
      <c r="D38" s="16">
        <f>'[3]26'!D40</f>
        <v>0</v>
      </c>
      <c r="E38" s="16">
        <f>'[3]26'!E40</f>
        <v>0</v>
      </c>
      <c r="F38" s="16">
        <f>'[3]26'!F40</f>
        <v>670</v>
      </c>
      <c r="G38" s="16">
        <f>'[3]26'!G40</f>
        <v>0</v>
      </c>
      <c r="H38" s="17">
        <f t="shared" si="27"/>
        <v>990</v>
      </c>
      <c r="I38" s="15">
        <f>'[3]26'!J40</f>
        <v>297.44</v>
      </c>
      <c r="J38" s="16">
        <f>'[3]26'!K40</f>
        <v>0</v>
      </c>
      <c r="K38" s="16">
        <f>'[3]26'!L40</f>
        <v>0</v>
      </c>
      <c r="L38" s="16">
        <f>'[3]26'!M40</f>
        <v>0</v>
      </c>
      <c r="M38" s="16">
        <f>'[3]26'!N40</f>
        <v>0</v>
      </c>
      <c r="N38" s="16">
        <f>'[3]26'!O40</f>
        <v>0</v>
      </c>
      <c r="O38" s="17">
        <f t="shared" si="28"/>
        <v>297.44</v>
      </c>
      <c r="P38" s="18">
        <f>frq!C38</f>
        <v>1</v>
      </c>
      <c r="Q38" s="15">
        <f t="shared" si="29"/>
        <v>297.44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297.44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233.44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233.44</v>
      </c>
      <c r="AT38" s="8">
        <v>30.87</v>
      </c>
      <c r="AU38" s="8">
        <v>30.87</v>
      </c>
      <c r="AW38" s="202">
        <v>32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32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30.87</v>
      </c>
      <c r="BM38" s="8">
        <f t="shared" si="22"/>
        <v>30.87</v>
      </c>
      <c r="BN38" s="8">
        <f t="shared" si="23"/>
        <v>32</v>
      </c>
      <c r="BO38" s="8">
        <f t="shared" si="24"/>
        <v>32</v>
      </c>
      <c r="BP38" s="139">
        <f t="shared" si="25"/>
        <v>-1.129999999999999</v>
      </c>
      <c r="BQ38" s="139">
        <f t="shared" si="26"/>
        <v>-1.129999999999999</v>
      </c>
    </row>
    <row r="39" spans="1:69">
      <c r="A39" s="8" t="s">
        <v>81</v>
      </c>
      <c r="B39" s="15">
        <f>'[3]26'!B41</f>
        <v>320</v>
      </c>
      <c r="C39" s="16">
        <f>'[3]26'!C41</f>
        <v>0</v>
      </c>
      <c r="D39" s="16">
        <f>'[3]26'!D41</f>
        <v>0</v>
      </c>
      <c r="E39" s="16">
        <f>'[3]26'!E41</f>
        <v>0</v>
      </c>
      <c r="F39" s="16">
        <f>'[3]26'!F41</f>
        <v>670</v>
      </c>
      <c r="G39" s="16">
        <f>'[3]26'!G41</f>
        <v>0</v>
      </c>
      <c r="H39" s="17">
        <f t="shared" si="27"/>
        <v>990</v>
      </c>
      <c r="I39" s="15">
        <f>'[3]26'!J41</f>
        <v>287.64999999999998</v>
      </c>
      <c r="J39" s="16">
        <f>'[3]26'!K41</f>
        <v>0</v>
      </c>
      <c r="K39" s="16">
        <f>'[3]26'!L41</f>
        <v>0</v>
      </c>
      <c r="L39" s="16">
        <f>'[3]26'!M41</f>
        <v>0</v>
      </c>
      <c r="M39" s="16">
        <f>'[3]26'!N41</f>
        <v>0</v>
      </c>
      <c r="N39" s="16">
        <f>'[3]26'!O41</f>
        <v>0</v>
      </c>
      <c r="O39" s="17">
        <f t="shared" si="28"/>
        <v>287.64999999999998</v>
      </c>
      <c r="P39" s="18">
        <f>frq!C39</f>
        <v>1</v>
      </c>
      <c r="Q39" s="15">
        <f t="shared" si="29"/>
        <v>287.64999999999998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287.64999999999998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223.64999999999998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223.64999999999998</v>
      </c>
      <c r="AT39" s="8">
        <v>30.87</v>
      </c>
      <c r="AU39" s="8">
        <v>30.87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30.87</v>
      </c>
      <c r="BM39" s="8">
        <f t="shared" si="22"/>
        <v>30.87</v>
      </c>
      <c r="BN39" s="8">
        <f t="shared" si="23"/>
        <v>32</v>
      </c>
      <c r="BO39" s="8">
        <f t="shared" si="24"/>
        <v>32</v>
      </c>
      <c r="BP39" s="139">
        <f t="shared" si="25"/>
        <v>-1.129999999999999</v>
      </c>
      <c r="BQ39" s="139">
        <f t="shared" si="26"/>
        <v>-1.129999999999999</v>
      </c>
    </row>
    <row r="40" spans="1:69">
      <c r="A40" s="8" t="s">
        <v>82</v>
      </c>
      <c r="B40" s="15">
        <f>'[3]26'!B42</f>
        <v>320</v>
      </c>
      <c r="C40" s="16">
        <f>'[3]26'!C42</f>
        <v>0</v>
      </c>
      <c r="D40" s="16">
        <f>'[3]26'!D42</f>
        <v>0</v>
      </c>
      <c r="E40" s="16">
        <f>'[3]26'!E42</f>
        <v>0</v>
      </c>
      <c r="F40" s="16">
        <f>'[3]26'!F42</f>
        <v>670</v>
      </c>
      <c r="G40" s="16">
        <f>'[3]26'!G42</f>
        <v>0</v>
      </c>
      <c r="H40" s="17">
        <f t="shared" si="27"/>
        <v>990</v>
      </c>
      <c r="I40" s="15">
        <f>'[3]26'!J42</f>
        <v>287.64999999999998</v>
      </c>
      <c r="J40" s="16">
        <f>'[3]26'!K42</f>
        <v>0</v>
      </c>
      <c r="K40" s="16">
        <f>'[3]26'!L42</f>
        <v>0</v>
      </c>
      <c r="L40" s="16">
        <f>'[3]26'!M42</f>
        <v>0</v>
      </c>
      <c r="M40" s="16">
        <f>'[3]26'!N42</f>
        <v>0</v>
      </c>
      <c r="N40" s="16">
        <f>'[3]26'!O42</f>
        <v>0</v>
      </c>
      <c r="O40" s="17">
        <f t="shared" si="28"/>
        <v>287.64999999999998</v>
      </c>
      <c r="P40" s="18">
        <f>frq!C40</f>
        <v>1</v>
      </c>
      <c r="Q40" s="15">
        <f t="shared" si="29"/>
        <v>287.64999999999998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287.64999999999998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223.64999999999998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223.64999999999998</v>
      </c>
      <c r="AT40" s="8">
        <v>30.87</v>
      </c>
      <c r="AU40" s="8">
        <v>30.87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30.87</v>
      </c>
      <c r="BM40" s="8">
        <f t="shared" si="22"/>
        <v>30.87</v>
      </c>
      <c r="BN40" s="8">
        <f t="shared" si="23"/>
        <v>32</v>
      </c>
      <c r="BO40" s="8">
        <f t="shared" si="24"/>
        <v>32</v>
      </c>
      <c r="BP40" s="139">
        <f t="shared" si="25"/>
        <v>-1.129999999999999</v>
      </c>
      <c r="BQ40" s="139">
        <f t="shared" si="26"/>
        <v>-1.129999999999999</v>
      </c>
    </row>
    <row r="41" spans="1:69">
      <c r="A41" s="8" t="s">
        <v>83</v>
      </c>
      <c r="B41" s="15">
        <f>'[3]26'!B43</f>
        <v>320</v>
      </c>
      <c r="C41" s="16">
        <f>'[3]26'!C43</f>
        <v>0</v>
      </c>
      <c r="D41" s="16">
        <f>'[3]26'!D43</f>
        <v>0</v>
      </c>
      <c r="E41" s="16">
        <f>'[3]26'!E43</f>
        <v>0</v>
      </c>
      <c r="F41" s="16">
        <f>'[3]26'!F43</f>
        <v>670</v>
      </c>
      <c r="G41" s="16">
        <f>'[3]26'!G43</f>
        <v>0</v>
      </c>
      <c r="H41" s="17">
        <f t="shared" si="27"/>
        <v>990</v>
      </c>
      <c r="I41" s="15">
        <f>'[3]26'!J43</f>
        <v>287.64999999999998</v>
      </c>
      <c r="J41" s="16">
        <f>'[3]26'!K43</f>
        <v>0</v>
      </c>
      <c r="K41" s="16">
        <f>'[3]26'!L43</f>
        <v>0</v>
      </c>
      <c r="L41" s="16">
        <f>'[3]26'!M43</f>
        <v>0</v>
      </c>
      <c r="M41" s="16">
        <f>'[3]26'!N43</f>
        <v>0</v>
      </c>
      <c r="N41" s="16">
        <f>'[3]26'!O43</f>
        <v>0</v>
      </c>
      <c r="O41" s="17">
        <f t="shared" si="28"/>
        <v>287.64999999999998</v>
      </c>
      <c r="P41" s="18">
        <f>frq!C41</f>
        <v>1</v>
      </c>
      <c r="Q41" s="15">
        <f t="shared" si="29"/>
        <v>287.64999999999998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287.64999999999998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223.64999999999998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223.64999999999998</v>
      </c>
      <c r="AT41" s="8">
        <v>30.87</v>
      </c>
      <c r="AU41" s="8">
        <v>30.87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32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30.87</v>
      </c>
      <c r="BM41" s="8">
        <f t="shared" si="22"/>
        <v>30.87</v>
      </c>
      <c r="BN41" s="8">
        <f t="shared" si="23"/>
        <v>32</v>
      </c>
      <c r="BO41" s="8">
        <f t="shared" si="24"/>
        <v>32</v>
      </c>
      <c r="BP41" s="139">
        <f t="shared" si="25"/>
        <v>-1.129999999999999</v>
      </c>
      <c r="BQ41" s="139">
        <f t="shared" si="26"/>
        <v>-1.129999999999999</v>
      </c>
    </row>
    <row r="42" spans="1:69">
      <c r="A42" s="8" t="s">
        <v>84</v>
      </c>
      <c r="B42" s="15">
        <f>'[3]26'!B44</f>
        <v>320</v>
      </c>
      <c r="C42" s="16">
        <f>'[3]26'!C44</f>
        <v>0</v>
      </c>
      <c r="D42" s="16">
        <f>'[3]26'!D44</f>
        <v>0</v>
      </c>
      <c r="E42" s="16">
        <f>'[3]26'!E44</f>
        <v>0</v>
      </c>
      <c r="F42" s="16">
        <f>'[3]26'!F44</f>
        <v>670</v>
      </c>
      <c r="G42" s="16">
        <f>'[3]26'!G44</f>
        <v>0</v>
      </c>
      <c r="H42" s="17">
        <f t="shared" si="27"/>
        <v>990</v>
      </c>
      <c r="I42" s="15">
        <f>'[3]26'!J44</f>
        <v>287.64999999999998</v>
      </c>
      <c r="J42" s="16">
        <f>'[3]26'!K44</f>
        <v>0</v>
      </c>
      <c r="K42" s="16">
        <f>'[3]26'!L44</f>
        <v>0</v>
      </c>
      <c r="L42" s="16">
        <f>'[3]26'!M44</f>
        <v>0</v>
      </c>
      <c r="M42" s="16">
        <f>'[3]26'!N44</f>
        <v>0</v>
      </c>
      <c r="N42" s="16">
        <f>'[3]26'!O44</f>
        <v>0</v>
      </c>
      <c r="O42" s="17">
        <f t="shared" si="28"/>
        <v>287.64999999999998</v>
      </c>
      <c r="P42" s="18">
        <f>frq!C42</f>
        <v>1</v>
      </c>
      <c r="Q42" s="15">
        <f t="shared" si="29"/>
        <v>287.64999999999998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287.64999999999998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223.64999999999998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223.64999999999998</v>
      </c>
      <c r="AT42" s="8">
        <v>30.87</v>
      </c>
      <c r="AU42" s="8">
        <v>30.87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32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30.87</v>
      </c>
      <c r="BM42" s="8">
        <f t="shared" si="22"/>
        <v>30.87</v>
      </c>
      <c r="BN42" s="8">
        <f t="shared" si="23"/>
        <v>32</v>
      </c>
      <c r="BO42" s="8">
        <f t="shared" si="24"/>
        <v>32</v>
      </c>
      <c r="BP42" s="139">
        <f t="shared" si="25"/>
        <v>-1.129999999999999</v>
      </c>
      <c r="BQ42" s="139">
        <f t="shared" si="26"/>
        <v>-1.129999999999999</v>
      </c>
    </row>
    <row r="43" spans="1:69">
      <c r="A43" s="8" t="s">
        <v>85</v>
      </c>
      <c r="B43" s="15">
        <f>'[3]26'!B45</f>
        <v>320</v>
      </c>
      <c r="C43" s="16">
        <f>'[3]26'!C45</f>
        <v>0</v>
      </c>
      <c r="D43" s="16">
        <f>'[3]26'!D45</f>
        <v>0</v>
      </c>
      <c r="E43" s="16">
        <f>'[3]26'!E45</f>
        <v>0</v>
      </c>
      <c r="F43" s="16">
        <f>'[3]26'!F45</f>
        <v>690</v>
      </c>
      <c r="G43" s="16">
        <f>'[3]26'!G45</f>
        <v>0</v>
      </c>
      <c r="H43" s="17">
        <f t="shared" si="27"/>
        <v>1010</v>
      </c>
      <c r="I43" s="15">
        <f>'[3]26'!J45</f>
        <v>287.64999999999998</v>
      </c>
      <c r="J43" s="16">
        <f>'[3]26'!K45</f>
        <v>0</v>
      </c>
      <c r="K43" s="16">
        <f>'[3]26'!L45</f>
        <v>0</v>
      </c>
      <c r="L43" s="16">
        <f>'[3]26'!M45</f>
        <v>0</v>
      </c>
      <c r="M43" s="16">
        <f>'[3]26'!N45</f>
        <v>0</v>
      </c>
      <c r="N43" s="16">
        <f>'[3]26'!O45</f>
        <v>0</v>
      </c>
      <c r="O43" s="17">
        <f t="shared" si="28"/>
        <v>287.64999999999998</v>
      </c>
      <c r="P43" s="18">
        <f>frq!C43</f>
        <v>1</v>
      </c>
      <c r="Q43" s="15">
        <f t="shared" si="29"/>
        <v>287.64999999999998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287.64999999999998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223.64999999999998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223.64999999999998</v>
      </c>
      <c r="AT43" s="8">
        <v>30.87</v>
      </c>
      <c r="AU43" s="8">
        <v>30.87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30.87</v>
      </c>
      <c r="BM43" s="8">
        <f t="shared" si="22"/>
        <v>30.87</v>
      </c>
      <c r="BN43" s="8">
        <f t="shared" si="23"/>
        <v>32</v>
      </c>
      <c r="BO43" s="8">
        <f t="shared" si="24"/>
        <v>32</v>
      </c>
      <c r="BP43" s="139">
        <f t="shared" si="25"/>
        <v>-1.129999999999999</v>
      </c>
      <c r="BQ43" s="139">
        <f t="shared" si="26"/>
        <v>-1.129999999999999</v>
      </c>
    </row>
    <row r="44" spans="1:69">
      <c r="A44" s="8" t="s">
        <v>86</v>
      </c>
      <c r="B44" s="15">
        <f>'[3]26'!B46</f>
        <v>320</v>
      </c>
      <c r="C44" s="16">
        <f>'[3]26'!C46</f>
        <v>0</v>
      </c>
      <c r="D44" s="16">
        <f>'[3]26'!D46</f>
        <v>0</v>
      </c>
      <c r="E44" s="16">
        <f>'[3]26'!E46</f>
        <v>0</v>
      </c>
      <c r="F44" s="16">
        <f>'[3]26'!F46</f>
        <v>690</v>
      </c>
      <c r="G44" s="16">
        <f>'[3]26'!G46</f>
        <v>0</v>
      </c>
      <c r="H44" s="17">
        <f t="shared" si="27"/>
        <v>1010</v>
      </c>
      <c r="I44" s="15">
        <f>'[3]26'!J46</f>
        <v>287.64999999999998</v>
      </c>
      <c r="J44" s="16">
        <f>'[3]26'!K46</f>
        <v>0</v>
      </c>
      <c r="K44" s="16">
        <f>'[3]26'!L46</f>
        <v>0</v>
      </c>
      <c r="L44" s="16">
        <f>'[3]26'!M46</f>
        <v>0</v>
      </c>
      <c r="M44" s="16">
        <f>'[3]26'!N46</f>
        <v>0</v>
      </c>
      <c r="N44" s="16">
        <f>'[3]26'!O46</f>
        <v>0</v>
      </c>
      <c r="O44" s="17">
        <f t="shared" si="28"/>
        <v>287.64999999999998</v>
      </c>
      <c r="P44" s="18">
        <f>frq!C44</f>
        <v>1</v>
      </c>
      <c r="Q44" s="15">
        <f t="shared" si="29"/>
        <v>287.64999999999998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287.64999999999998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223.64999999999998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223.64999999999998</v>
      </c>
      <c r="AT44" s="8">
        <v>30.87</v>
      </c>
      <c r="AU44" s="8">
        <v>30.87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30.87</v>
      </c>
      <c r="BM44" s="8">
        <f t="shared" si="22"/>
        <v>30.87</v>
      </c>
      <c r="BN44" s="8">
        <f t="shared" si="23"/>
        <v>32</v>
      </c>
      <c r="BO44" s="8">
        <f t="shared" si="24"/>
        <v>32</v>
      </c>
      <c r="BP44" s="139">
        <f t="shared" si="25"/>
        <v>-1.129999999999999</v>
      </c>
      <c r="BQ44" s="139">
        <f t="shared" si="26"/>
        <v>-1.129999999999999</v>
      </c>
    </row>
    <row r="45" spans="1:69">
      <c r="A45" s="8" t="s">
        <v>87</v>
      </c>
      <c r="B45" s="15">
        <f>'[3]26'!B47</f>
        <v>320</v>
      </c>
      <c r="C45" s="16">
        <f>'[3]26'!C47</f>
        <v>0</v>
      </c>
      <c r="D45" s="16">
        <f>'[3]26'!D47</f>
        <v>0</v>
      </c>
      <c r="E45" s="16">
        <f>'[3]26'!E47</f>
        <v>0</v>
      </c>
      <c r="F45" s="16">
        <f>'[3]26'!F47</f>
        <v>690</v>
      </c>
      <c r="G45" s="16">
        <f>'[3]26'!G47</f>
        <v>0</v>
      </c>
      <c r="H45" s="17">
        <f t="shared" si="27"/>
        <v>1010</v>
      </c>
      <c r="I45" s="15">
        <f>'[3]26'!J47</f>
        <v>287.64999999999998</v>
      </c>
      <c r="J45" s="16">
        <f>'[3]26'!K47</f>
        <v>0</v>
      </c>
      <c r="K45" s="16">
        <f>'[3]26'!L47</f>
        <v>0</v>
      </c>
      <c r="L45" s="16">
        <f>'[3]26'!M47</f>
        <v>0</v>
      </c>
      <c r="M45" s="16">
        <f>'[3]26'!N47</f>
        <v>0</v>
      </c>
      <c r="N45" s="16">
        <f>'[3]26'!O47</f>
        <v>0</v>
      </c>
      <c r="O45" s="17">
        <f t="shared" si="28"/>
        <v>287.64999999999998</v>
      </c>
      <c r="P45" s="18">
        <f>frq!C45</f>
        <v>1</v>
      </c>
      <c r="Q45" s="15">
        <f t="shared" si="29"/>
        <v>287.64999999999998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287.64999999999998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223.64999999999998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223.64999999999998</v>
      </c>
      <c r="AT45" s="8">
        <v>30.87</v>
      </c>
      <c r="AU45" s="8">
        <v>30.87</v>
      </c>
      <c r="AW45" s="202">
        <v>32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32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30.87</v>
      </c>
      <c r="BM45" s="8">
        <f t="shared" si="22"/>
        <v>30.87</v>
      </c>
      <c r="BN45" s="8">
        <f t="shared" si="23"/>
        <v>32</v>
      </c>
      <c r="BO45" s="8">
        <f t="shared" si="24"/>
        <v>32</v>
      </c>
      <c r="BP45" s="139">
        <f t="shared" si="25"/>
        <v>-1.129999999999999</v>
      </c>
      <c r="BQ45" s="139">
        <f t="shared" si="26"/>
        <v>-1.129999999999999</v>
      </c>
    </row>
    <row r="46" spans="1:69">
      <c r="A46" s="8" t="s">
        <v>88</v>
      </c>
      <c r="B46" s="15">
        <f>'[3]26'!B48</f>
        <v>320</v>
      </c>
      <c r="C46" s="16">
        <f>'[3]26'!C48</f>
        <v>0</v>
      </c>
      <c r="D46" s="16">
        <f>'[3]26'!D48</f>
        <v>0</v>
      </c>
      <c r="E46" s="16">
        <f>'[3]26'!E48</f>
        <v>0</v>
      </c>
      <c r="F46" s="16">
        <f>'[3]26'!F48</f>
        <v>690</v>
      </c>
      <c r="G46" s="16">
        <f>'[3]26'!G48</f>
        <v>0</v>
      </c>
      <c r="H46" s="17">
        <f t="shared" si="27"/>
        <v>1010</v>
      </c>
      <c r="I46" s="15">
        <f>'[3]26'!J48</f>
        <v>287.64999999999998</v>
      </c>
      <c r="J46" s="16">
        <f>'[3]26'!K48</f>
        <v>0</v>
      </c>
      <c r="K46" s="16">
        <f>'[3]26'!L48</f>
        <v>0</v>
      </c>
      <c r="L46" s="16">
        <f>'[3]26'!M48</f>
        <v>0</v>
      </c>
      <c r="M46" s="16">
        <f>'[3]26'!N48</f>
        <v>0</v>
      </c>
      <c r="N46" s="16">
        <f>'[3]26'!O48</f>
        <v>0</v>
      </c>
      <c r="O46" s="17">
        <f t="shared" si="28"/>
        <v>287.64999999999998</v>
      </c>
      <c r="P46" s="18">
        <f>frq!C46</f>
        <v>1</v>
      </c>
      <c r="Q46" s="15">
        <f t="shared" si="29"/>
        <v>287.64999999999998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287.64999999999998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223.64999999999998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223.64999999999998</v>
      </c>
      <c r="AT46" s="8">
        <v>30.87</v>
      </c>
      <c r="AU46" s="8">
        <v>30.87</v>
      </c>
      <c r="AW46" s="202">
        <v>32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32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30.87</v>
      </c>
      <c r="BM46" s="8">
        <f t="shared" si="22"/>
        <v>30.87</v>
      </c>
      <c r="BN46" s="8">
        <f t="shared" si="23"/>
        <v>32</v>
      </c>
      <c r="BO46" s="8">
        <f t="shared" si="24"/>
        <v>32</v>
      </c>
      <c r="BP46" s="139">
        <f t="shared" si="25"/>
        <v>-1.129999999999999</v>
      </c>
      <c r="BQ46" s="139">
        <f t="shared" si="26"/>
        <v>-1.129999999999999</v>
      </c>
    </row>
    <row r="47" spans="1:69">
      <c r="A47" s="8" t="s">
        <v>89</v>
      </c>
      <c r="B47" s="15">
        <f>'[3]26'!B49</f>
        <v>320</v>
      </c>
      <c r="C47" s="16">
        <f>'[3]26'!C49</f>
        <v>0</v>
      </c>
      <c r="D47" s="16">
        <f>'[3]26'!D49</f>
        <v>0</v>
      </c>
      <c r="E47" s="16">
        <f>'[3]26'!E49</f>
        <v>0</v>
      </c>
      <c r="F47" s="16">
        <f>'[3]26'!F49</f>
        <v>690</v>
      </c>
      <c r="G47" s="16">
        <f>'[3]26'!G49</f>
        <v>0</v>
      </c>
      <c r="H47" s="17">
        <f t="shared" si="27"/>
        <v>1010</v>
      </c>
      <c r="I47" s="15">
        <f>'[3]26'!J49</f>
        <v>270</v>
      </c>
      <c r="J47" s="16">
        <f>'[3]26'!K49</f>
        <v>0</v>
      </c>
      <c r="K47" s="16">
        <f>'[3]26'!L49</f>
        <v>0</v>
      </c>
      <c r="L47" s="16">
        <f>'[3]26'!M49</f>
        <v>0</v>
      </c>
      <c r="M47" s="16">
        <f>'[3]26'!N49</f>
        <v>0</v>
      </c>
      <c r="N47" s="16">
        <f>'[3]26'!O49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206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206</v>
      </c>
      <c r="AT47" s="8">
        <v>30.87</v>
      </c>
      <c r="AU47" s="8">
        <v>30.87</v>
      </c>
      <c r="AW47" s="202">
        <v>32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32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30.87</v>
      </c>
      <c r="BM47" s="8">
        <f t="shared" si="22"/>
        <v>30.87</v>
      </c>
      <c r="BN47" s="8">
        <f t="shared" si="23"/>
        <v>32</v>
      </c>
      <c r="BO47" s="8">
        <f t="shared" si="24"/>
        <v>32</v>
      </c>
      <c r="BP47" s="139">
        <f t="shared" si="25"/>
        <v>-1.129999999999999</v>
      </c>
      <c r="BQ47" s="139">
        <f t="shared" si="26"/>
        <v>-1.129999999999999</v>
      </c>
    </row>
    <row r="48" spans="1:69">
      <c r="A48" s="8" t="s">
        <v>90</v>
      </c>
      <c r="B48" s="15">
        <f>'[3]26'!B50</f>
        <v>320</v>
      </c>
      <c r="C48" s="16">
        <f>'[3]26'!C50</f>
        <v>0</v>
      </c>
      <c r="D48" s="16">
        <f>'[3]26'!D50</f>
        <v>0</v>
      </c>
      <c r="E48" s="16">
        <f>'[3]26'!E50</f>
        <v>0</v>
      </c>
      <c r="F48" s="16">
        <f>'[3]26'!F50</f>
        <v>690</v>
      </c>
      <c r="G48" s="16">
        <f>'[3]26'!G50</f>
        <v>0</v>
      </c>
      <c r="H48" s="17">
        <f t="shared" si="27"/>
        <v>1010</v>
      </c>
      <c r="I48" s="15">
        <f>'[3]26'!J50</f>
        <v>270</v>
      </c>
      <c r="J48" s="16">
        <f>'[3]26'!K50</f>
        <v>0</v>
      </c>
      <c r="K48" s="16">
        <f>'[3]26'!L50</f>
        <v>0</v>
      </c>
      <c r="L48" s="16">
        <f>'[3]26'!M50</f>
        <v>0</v>
      </c>
      <c r="M48" s="16">
        <f>'[3]26'!N50</f>
        <v>0</v>
      </c>
      <c r="N48" s="16">
        <f>'[3]26'!O50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206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206</v>
      </c>
      <c r="AT48" s="8">
        <v>30.87</v>
      </c>
      <c r="AU48" s="8">
        <v>30.87</v>
      </c>
      <c r="AW48" s="202">
        <v>32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32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30.87</v>
      </c>
      <c r="BM48" s="8">
        <f t="shared" si="22"/>
        <v>30.87</v>
      </c>
      <c r="BN48" s="8">
        <f t="shared" si="23"/>
        <v>32</v>
      </c>
      <c r="BO48" s="8">
        <f t="shared" si="24"/>
        <v>32</v>
      </c>
      <c r="BP48" s="139">
        <f t="shared" si="25"/>
        <v>-1.129999999999999</v>
      </c>
      <c r="BQ48" s="139">
        <f t="shared" si="26"/>
        <v>-1.129999999999999</v>
      </c>
    </row>
    <row r="49" spans="1:69">
      <c r="A49" s="8" t="s">
        <v>91</v>
      </c>
      <c r="B49" s="15">
        <f>'[3]26'!B51</f>
        <v>320</v>
      </c>
      <c r="C49" s="16">
        <f>'[3]26'!C51</f>
        <v>0</v>
      </c>
      <c r="D49" s="16">
        <f>'[3]26'!D51</f>
        <v>0</v>
      </c>
      <c r="E49" s="16">
        <f>'[3]26'!E51</f>
        <v>0</v>
      </c>
      <c r="F49" s="16">
        <f>'[3]26'!F51</f>
        <v>690</v>
      </c>
      <c r="G49" s="16">
        <f>'[3]26'!G51</f>
        <v>0</v>
      </c>
      <c r="H49" s="17">
        <f t="shared" si="27"/>
        <v>1010</v>
      </c>
      <c r="I49" s="15">
        <f>'[3]26'!J51</f>
        <v>270</v>
      </c>
      <c r="J49" s="16">
        <f>'[3]26'!K51</f>
        <v>0</v>
      </c>
      <c r="K49" s="16">
        <f>'[3]26'!L51</f>
        <v>0</v>
      </c>
      <c r="L49" s="16">
        <f>'[3]26'!M51</f>
        <v>0</v>
      </c>
      <c r="M49" s="16">
        <f>'[3]26'!N51</f>
        <v>0</v>
      </c>
      <c r="N49" s="16">
        <f>'[3]26'!O51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206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206</v>
      </c>
      <c r="AT49" s="8">
        <v>30.87</v>
      </c>
      <c r="AU49" s="8">
        <v>30.87</v>
      </c>
      <c r="AW49" s="202">
        <v>32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32</v>
      </c>
      <c r="BD49" s="202">
        <v>32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32</v>
      </c>
      <c r="BL49" s="8">
        <f t="shared" si="21"/>
        <v>30.87</v>
      </c>
      <c r="BM49" s="8">
        <f t="shared" si="22"/>
        <v>30.87</v>
      </c>
      <c r="BN49" s="8">
        <f t="shared" si="23"/>
        <v>32</v>
      </c>
      <c r="BO49" s="8">
        <f t="shared" si="24"/>
        <v>32</v>
      </c>
      <c r="BP49" s="139">
        <f t="shared" si="25"/>
        <v>-1.129999999999999</v>
      </c>
      <c r="BQ49" s="139">
        <f t="shared" si="26"/>
        <v>-1.129999999999999</v>
      </c>
    </row>
    <row r="50" spans="1:69">
      <c r="A50" s="8" t="s">
        <v>92</v>
      </c>
      <c r="B50" s="15">
        <f>'[3]26'!B52</f>
        <v>320</v>
      </c>
      <c r="C50" s="16">
        <f>'[3]26'!C52</f>
        <v>0</v>
      </c>
      <c r="D50" s="16">
        <f>'[3]26'!D52</f>
        <v>0</v>
      </c>
      <c r="E50" s="16">
        <f>'[3]26'!E52</f>
        <v>0</v>
      </c>
      <c r="F50" s="16">
        <f>'[3]26'!F52</f>
        <v>690</v>
      </c>
      <c r="G50" s="16">
        <f>'[3]26'!G52</f>
        <v>0</v>
      </c>
      <c r="H50" s="17">
        <f t="shared" si="27"/>
        <v>1010</v>
      </c>
      <c r="I50" s="15">
        <f>'[3]26'!J52</f>
        <v>270</v>
      </c>
      <c r="J50" s="16">
        <f>'[3]26'!K52</f>
        <v>0</v>
      </c>
      <c r="K50" s="16">
        <f>'[3]26'!L52</f>
        <v>0</v>
      </c>
      <c r="L50" s="16">
        <f>'[3]26'!M52</f>
        <v>0</v>
      </c>
      <c r="M50" s="16">
        <f>'[3]26'!N52</f>
        <v>0</v>
      </c>
      <c r="N50" s="16">
        <f>'[3]26'!O52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206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206</v>
      </c>
      <c r="AT50" s="8">
        <v>30.87</v>
      </c>
      <c r="AU50" s="8">
        <v>30.87</v>
      </c>
      <c r="AW50" s="202">
        <v>32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32</v>
      </c>
      <c r="BD50" s="202">
        <v>32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32</v>
      </c>
      <c r="BL50" s="8">
        <f t="shared" si="21"/>
        <v>30.87</v>
      </c>
      <c r="BM50" s="8">
        <f t="shared" si="22"/>
        <v>30.87</v>
      </c>
      <c r="BN50" s="8">
        <f t="shared" si="23"/>
        <v>32</v>
      </c>
      <c r="BO50" s="8">
        <f t="shared" si="24"/>
        <v>32</v>
      </c>
      <c r="BP50" s="139">
        <f t="shared" si="25"/>
        <v>-1.129999999999999</v>
      </c>
      <c r="BQ50" s="139">
        <f t="shared" si="26"/>
        <v>-1.129999999999999</v>
      </c>
    </row>
    <row r="51" spans="1:69">
      <c r="A51" s="8" t="s">
        <v>93</v>
      </c>
      <c r="B51" s="15">
        <f>'[3]26'!B53</f>
        <v>320</v>
      </c>
      <c r="C51" s="16">
        <f>'[3]26'!C53</f>
        <v>0</v>
      </c>
      <c r="D51" s="16">
        <f>'[3]26'!D53</f>
        <v>0</v>
      </c>
      <c r="E51" s="16">
        <f>'[3]26'!E53</f>
        <v>0</v>
      </c>
      <c r="F51" s="16">
        <f>'[3]26'!F53</f>
        <v>690</v>
      </c>
      <c r="G51" s="16">
        <f>'[3]26'!G53</f>
        <v>0</v>
      </c>
      <c r="H51" s="17">
        <f t="shared" si="27"/>
        <v>1010</v>
      </c>
      <c r="I51" s="15">
        <f>'[3]26'!J53</f>
        <v>270</v>
      </c>
      <c r="J51" s="16">
        <f>'[3]26'!K53</f>
        <v>0</v>
      </c>
      <c r="K51" s="16">
        <f>'[3]26'!L53</f>
        <v>0</v>
      </c>
      <c r="L51" s="16">
        <f>'[3]26'!M53</f>
        <v>0</v>
      </c>
      <c r="M51" s="16">
        <f>'[3]26'!N53</f>
        <v>0</v>
      </c>
      <c r="N51" s="16">
        <f>'[3]26'!O53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</v>
      </c>
      <c r="AT51" s="8">
        <v>30.87</v>
      </c>
      <c r="AU51" s="8">
        <v>30.87</v>
      </c>
      <c r="AW51" s="202">
        <v>32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32</v>
      </c>
      <c r="BD51" s="202">
        <v>32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32</v>
      </c>
      <c r="BL51" s="8">
        <f t="shared" si="21"/>
        <v>30.87</v>
      </c>
      <c r="BM51" s="8">
        <f t="shared" si="22"/>
        <v>30.87</v>
      </c>
      <c r="BN51" s="8">
        <f t="shared" si="23"/>
        <v>32</v>
      </c>
      <c r="BO51" s="8">
        <f t="shared" si="24"/>
        <v>32</v>
      </c>
      <c r="BP51" s="139">
        <f t="shared" si="25"/>
        <v>-1.129999999999999</v>
      </c>
      <c r="BQ51" s="139">
        <f t="shared" si="26"/>
        <v>-1.129999999999999</v>
      </c>
    </row>
    <row r="52" spans="1:69">
      <c r="A52" s="8" t="s">
        <v>94</v>
      </c>
      <c r="B52" s="15">
        <f>'[3]26'!B54</f>
        <v>320</v>
      </c>
      <c r="C52" s="16">
        <f>'[3]26'!C54</f>
        <v>0</v>
      </c>
      <c r="D52" s="16">
        <f>'[3]26'!D54</f>
        <v>0</v>
      </c>
      <c r="E52" s="16">
        <f>'[3]26'!E54</f>
        <v>0</v>
      </c>
      <c r="F52" s="16">
        <f>'[3]26'!F54</f>
        <v>690</v>
      </c>
      <c r="G52" s="16">
        <f>'[3]26'!G54</f>
        <v>0</v>
      </c>
      <c r="H52" s="17">
        <f t="shared" si="27"/>
        <v>1010</v>
      </c>
      <c r="I52" s="15">
        <f>'[3]26'!J54</f>
        <v>270</v>
      </c>
      <c r="J52" s="16">
        <f>'[3]26'!K54</f>
        <v>0</v>
      </c>
      <c r="K52" s="16">
        <f>'[3]26'!L54</f>
        <v>0</v>
      </c>
      <c r="L52" s="16">
        <f>'[3]26'!M54</f>
        <v>0</v>
      </c>
      <c r="M52" s="16">
        <f>'[3]26'!N54</f>
        <v>0</v>
      </c>
      <c r="N52" s="16">
        <f>'[3]26'!O54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T52" s="8">
        <v>30.87</v>
      </c>
      <c r="AU52" s="8">
        <v>30.87</v>
      </c>
      <c r="AW52" s="202">
        <v>32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32</v>
      </c>
      <c r="BD52" s="202">
        <v>32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32</v>
      </c>
      <c r="BL52" s="8">
        <f t="shared" si="21"/>
        <v>30.87</v>
      </c>
      <c r="BM52" s="8">
        <f t="shared" si="22"/>
        <v>30.87</v>
      </c>
      <c r="BN52" s="8">
        <f t="shared" si="23"/>
        <v>32</v>
      </c>
      <c r="BO52" s="8">
        <f t="shared" si="24"/>
        <v>32</v>
      </c>
      <c r="BP52" s="139">
        <f t="shared" si="25"/>
        <v>-1.129999999999999</v>
      </c>
      <c r="BQ52" s="139">
        <f t="shared" si="26"/>
        <v>-1.129999999999999</v>
      </c>
    </row>
    <row r="53" spans="1:69">
      <c r="A53" s="8" t="s">
        <v>95</v>
      </c>
      <c r="B53" s="15">
        <f>'[3]26'!B55</f>
        <v>320</v>
      </c>
      <c r="C53" s="16">
        <f>'[3]26'!C55</f>
        <v>0</v>
      </c>
      <c r="D53" s="16">
        <f>'[3]26'!D55</f>
        <v>0</v>
      </c>
      <c r="E53" s="16">
        <f>'[3]26'!E55</f>
        <v>0</v>
      </c>
      <c r="F53" s="16">
        <f>'[3]26'!F55</f>
        <v>690</v>
      </c>
      <c r="G53" s="16">
        <f>'[3]26'!G55</f>
        <v>0</v>
      </c>
      <c r="H53" s="17">
        <f t="shared" si="27"/>
        <v>1010</v>
      </c>
      <c r="I53" s="15">
        <f>'[3]26'!J55</f>
        <v>270</v>
      </c>
      <c r="J53" s="16">
        <f>'[3]26'!K55</f>
        <v>0</v>
      </c>
      <c r="K53" s="16">
        <f>'[3]26'!L55</f>
        <v>0</v>
      </c>
      <c r="L53" s="16">
        <f>'[3]26'!M55</f>
        <v>0</v>
      </c>
      <c r="M53" s="16">
        <f>'[3]26'!N55</f>
        <v>0</v>
      </c>
      <c r="N53" s="16">
        <f>'[3]26'!O55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26.33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26.33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211.67000000000002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211.67000000000002</v>
      </c>
      <c r="AT53" s="8">
        <v>25.4</v>
      </c>
      <c r="AU53" s="8">
        <v>30.87</v>
      </c>
      <c r="AW53" s="202">
        <v>26.33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26.33</v>
      </c>
      <c r="BD53" s="202">
        <v>32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32</v>
      </c>
      <c r="BL53" s="8">
        <f t="shared" si="21"/>
        <v>25.4</v>
      </c>
      <c r="BM53" s="8">
        <f t="shared" si="22"/>
        <v>30.87</v>
      </c>
      <c r="BN53" s="8">
        <f t="shared" si="23"/>
        <v>26.33</v>
      </c>
      <c r="BO53" s="8">
        <f t="shared" si="24"/>
        <v>32</v>
      </c>
      <c r="BP53" s="139">
        <f t="shared" si="25"/>
        <v>-0.92999999999999972</v>
      </c>
      <c r="BQ53" s="139">
        <f t="shared" si="26"/>
        <v>-1.129999999999999</v>
      </c>
    </row>
    <row r="54" spans="1:69">
      <c r="A54" s="8" t="s">
        <v>96</v>
      </c>
      <c r="B54" s="15">
        <f>'[3]26'!B56</f>
        <v>320</v>
      </c>
      <c r="C54" s="16">
        <f>'[3]26'!C56</f>
        <v>0</v>
      </c>
      <c r="D54" s="16">
        <f>'[3]26'!D56</f>
        <v>0</v>
      </c>
      <c r="E54" s="16">
        <f>'[3]26'!E56</f>
        <v>0</v>
      </c>
      <c r="F54" s="16">
        <f>'[3]26'!F56</f>
        <v>690</v>
      </c>
      <c r="G54" s="16">
        <f>'[3]26'!G56</f>
        <v>0</v>
      </c>
      <c r="H54" s="17">
        <f t="shared" si="27"/>
        <v>1010</v>
      </c>
      <c r="I54" s="15">
        <f>'[3]26'!J56</f>
        <v>270</v>
      </c>
      <c r="J54" s="16">
        <f>'[3]26'!K56</f>
        <v>0</v>
      </c>
      <c r="K54" s="16">
        <f>'[3]26'!L56</f>
        <v>0</v>
      </c>
      <c r="L54" s="16">
        <f>'[3]26'!M56</f>
        <v>0</v>
      </c>
      <c r="M54" s="16">
        <f>'[3]26'!N56</f>
        <v>0</v>
      </c>
      <c r="N54" s="16">
        <f>'[3]26'!O56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26.33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26.33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211.67000000000002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211.67000000000002</v>
      </c>
      <c r="AT54" s="8">
        <v>25.4</v>
      </c>
      <c r="AU54" s="8">
        <v>30.87</v>
      </c>
      <c r="AW54" s="202">
        <v>26.33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26.33</v>
      </c>
      <c r="BD54" s="202">
        <v>32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32</v>
      </c>
      <c r="BL54" s="8">
        <f t="shared" si="21"/>
        <v>25.4</v>
      </c>
      <c r="BM54" s="8">
        <f t="shared" si="22"/>
        <v>30.87</v>
      </c>
      <c r="BN54" s="8">
        <f t="shared" si="23"/>
        <v>26.33</v>
      </c>
      <c r="BO54" s="8">
        <f t="shared" si="24"/>
        <v>32</v>
      </c>
      <c r="BP54" s="139">
        <f t="shared" si="25"/>
        <v>-0.92999999999999972</v>
      </c>
      <c r="BQ54" s="139">
        <f t="shared" si="26"/>
        <v>-1.129999999999999</v>
      </c>
    </row>
    <row r="55" spans="1:69">
      <c r="A55" s="8" t="s">
        <v>97</v>
      </c>
      <c r="B55" s="15">
        <f>'[3]26'!B57</f>
        <v>320</v>
      </c>
      <c r="C55" s="16">
        <f>'[3]26'!C57</f>
        <v>0</v>
      </c>
      <c r="D55" s="16">
        <f>'[3]26'!D57</f>
        <v>0</v>
      </c>
      <c r="E55" s="16">
        <f>'[3]26'!E57</f>
        <v>0</v>
      </c>
      <c r="F55" s="16">
        <f>'[3]26'!F57</f>
        <v>690</v>
      </c>
      <c r="G55" s="16">
        <f>'[3]26'!G57</f>
        <v>0</v>
      </c>
      <c r="H55" s="17">
        <f t="shared" si="27"/>
        <v>1010</v>
      </c>
      <c r="I55" s="15">
        <f>'[3]26'!J57</f>
        <v>270</v>
      </c>
      <c r="J55" s="16">
        <f>'[3]26'!K57</f>
        <v>0</v>
      </c>
      <c r="K55" s="16">
        <f>'[3]26'!L57</f>
        <v>0</v>
      </c>
      <c r="L55" s="16">
        <f>'[3]26'!M57</f>
        <v>0</v>
      </c>
      <c r="M55" s="16">
        <f>'[3]26'!N57</f>
        <v>0</v>
      </c>
      <c r="N55" s="16">
        <f>'[3]26'!O57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26.33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26.33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211.67000000000002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211.67000000000002</v>
      </c>
      <c r="AT55" s="8">
        <v>25.4</v>
      </c>
      <c r="AU55" s="8">
        <v>30.87</v>
      </c>
      <c r="AW55" s="202">
        <v>26.33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26.33</v>
      </c>
      <c r="BD55" s="202">
        <v>32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32</v>
      </c>
      <c r="BL55" s="8">
        <f t="shared" si="21"/>
        <v>25.4</v>
      </c>
      <c r="BM55" s="8">
        <f t="shared" si="22"/>
        <v>30.87</v>
      </c>
      <c r="BN55" s="8">
        <f t="shared" si="23"/>
        <v>26.33</v>
      </c>
      <c r="BO55" s="8">
        <f t="shared" si="24"/>
        <v>32</v>
      </c>
      <c r="BP55" s="139">
        <f t="shared" si="25"/>
        <v>-0.92999999999999972</v>
      </c>
      <c r="BQ55" s="139">
        <f t="shared" si="26"/>
        <v>-1.129999999999999</v>
      </c>
    </row>
    <row r="56" spans="1:69">
      <c r="A56" s="8" t="s">
        <v>98</v>
      </c>
      <c r="B56" s="15">
        <f>'[3]26'!B58</f>
        <v>320</v>
      </c>
      <c r="C56" s="16">
        <f>'[3]26'!C58</f>
        <v>0</v>
      </c>
      <c r="D56" s="16">
        <f>'[3]26'!D58</f>
        <v>0</v>
      </c>
      <c r="E56" s="16">
        <f>'[3]26'!E58</f>
        <v>0</v>
      </c>
      <c r="F56" s="16">
        <f>'[3]26'!F58</f>
        <v>690</v>
      </c>
      <c r="G56" s="16">
        <f>'[3]26'!G58</f>
        <v>0</v>
      </c>
      <c r="H56" s="17">
        <f t="shared" si="27"/>
        <v>1010</v>
      </c>
      <c r="I56" s="15">
        <f>'[3]26'!J58</f>
        <v>270</v>
      </c>
      <c r="J56" s="16">
        <f>'[3]26'!K58</f>
        <v>0</v>
      </c>
      <c r="K56" s="16">
        <f>'[3]26'!L58</f>
        <v>0</v>
      </c>
      <c r="L56" s="16">
        <f>'[3]26'!M58</f>
        <v>0</v>
      </c>
      <c r="M56" s="16">
        <f>'[3]26'!N58</f>
        <v>0</v>
      </c>
      <c r="N56" s="16">
        <f>'[3]26'!O58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26.33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26.33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211.67000000000002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211.67000000000002</v>
      </c>
      <c r="AT56" s="8">
        <v>25.4</v>
      </c>
      <c r="AU56" s="8">
        <v>30.87</v>
      </c>
      <c r="AW56" s="202">
        <v>26.33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26.33</v>
      </c>
      <c r="BD56" s="202">
        <v>32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32</v>
      </c>
      <c r="BL56" s="8">
        <f t="shared" si="21"/>
        <v>25.4</v>
      </c>
      <c r="BM56" s="8">
        <f t="shared" si="22"/>
        <v>30.87</v>
      </c>
      <c r="BN56" s="8">
        <f t="shared" si="23"/>
        <v>26.33</v>
      </c>
      <c r="BO56" s="8">
        <f t="shared" si="24"/>
        <v>32</v>
      </c>
      <c r="BP56" s="139">
        <f t="shared" si="25"/>
        <v>-0.92999999999999972</v>
      </c>
      <c r="BQ56" s="139">
        <f t="shared" si="26"/>
        <v>-1.129999999999999</v>
      </c>
    </row>
    <row r="57" spans="1:69">
      <c r="A57" s="8" t="s">
        <v>99</v>
      </c>
      <c r="B57" s="15">
        <f>'[3]26'!B59</f>
        <v>320</v>
      </c>
      <c r="C57" s="16">
        <f>'[3]26'!C59</f>
        <v>0</v>
      </c>
      <c r="D57" s="16">
        <f>'[3]26'!D59</f>
        <v>0</v>
      </c>
      <c r="E57" s="16">
        <f>'[3]26'!E59</f>
        <v>0</v>
      </c>
      <c r="F57" s="16">
        <f>'[3]26'!F59</f>
        <v>690</v>
      </c>
      <c r="G57" s="16">
        <f>'[3]26'!G59</f>
        <v>0</v>
      </c>
      <c r="H57" s="17">
        <f t="shared" si="27"/>
        <v>1010</v>
      </c>
      <c r="I57" s="15">
        <f>'[3]26'!J59</f>
        <v>270</v>
      </c>
      <c r="J57" s="16">
        <f>'[3]26'!K59</f>
        <v>0</v>
      </c>
      <c r="K57" s="16">
        <f>'[3]26'!L59</f>
        <v>0</v>
      </c>
      <c r="L57" s="16">
        <f>'[3]26'!M59</f>
        <v>0</v>
      </c>
      <c r="M57" s="16">
        <f>'[3]26'!N59</f>
        <v>0</v>
      </c>
      <c r="N57" s="16">
        <f>'[3]26'!O59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26.33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26.33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211.67000000000002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211.67000000000002</v>
      </c>
      <c r="AT57" s="8">
        <v>25.4</v>
      </c>
      <c r="AU57" s="8">
        <v>30.87</v>
      </c>
      <c r="AW57" s="202">
        <v>26.33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26.33</v>
      </c>
      <c r="BD57" s="202">
        <v>32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32</v>
      </c>
      <c r="BL57" s="8">
        <f t="shared" si="21"/>
        <v>25.4</v>
      </c>
      <c r="BM57" s="8">
        <f t="shared" si="22"/>
        <v>30.87</v>
      </c>
      <c r="BN57" s="8">
        <f t="shared" si="23"/>
        <v>26.33</v>
      </c>
      <c r="BO57" s="8">
        <f t="shared" si="24"/>
        <v>32</v>
      </c>
      <c r="BP57" s="139">
        <f t="shared" si="25"/>
        <v>-0.92999999999999972</v>
      </c>
      <c r="BQ57" s="139">
        <f t="shared" si="26"/>
        <v>-1.129999999999999</v>
      </c>
    </row>
    <row r="58" spans="1:69">
      <c r="A58" s="8" t="s">
        <v>100</v>
      </c>
      <c r="B58" s="15">
        <f>'[3]26'!B60</f>
        <v>320</v>
      </c>
      <c r="C58" s="16">
        <f>'[3]26'!C60</f>
        <v>0</v>
      </c>
      <c r="D58" s="16">
        <f>'[3]26'!D60</f>
        <v>0</v>
      </c>
      <c r="E58" s="16">
        <f>'[3]26'!E60</f>
        <v>0</v>
      </c>
      <c r="F58" s="16">
        <f>'[3]26'!F60</f>
        <v>690</v>
      </c>
      <c r="G58" s="16">
        <f>'[3]26'!G60</f>
        <v>0</v>
      </c>
      <c r="H58" s="17">
        <f t="shared" si="27"/>
        <v>1010</v>
      </c>
      <c r="I58" s="15">
        <f>'[3]26'!J60</f>
        <v>270</v>
      </c>
      <c r="J58" s="16">
        <f>'[3]26'!K60</f>
        <v>0</v>
      </c>
      <c r="K58" s="16">
        <f>'[3]26'!L60</f>
        <v>0</v>
      </c>
      <c r="L58" s="16">
        <f>'[3]26'!M60</f>
        <v>0</v>
      </c>
      <c r="M58" s="16">
        <f>'[3]26'!N60</f>
        <v>0</v>
      </c>
      <c r="N58" s="16">
        <f>'[3]26'!O60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26.33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26.33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211.67000000000002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211.67000000000002</v>
      </c>
      <c r="AT58" s="8">
        <v>25.4</v>
      </c>
      <c r="AU58" s="8">
        <v>30.87</v>
      </c>
      <c r="AW58" s="202">
        <v>26.33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26.33</v>
      </c>
      <c r="BD58" s="202">
        <v>32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32</v>
      </c>
      <c r="BL58" s="8">
        <f t="shared" si="21"/>
        <v>25.4</v>
      </c>
      <c r="BM58" s="8">
        <f t="shared" si="22"/>
        <v>30.87</v>
      </c>
      <c r="BN58" s="8">
        <f t="shared" si="23"/>
        <v>26.33</v>
      </c>
      <c r="BO58" s="8">
        <f t="shared" si="24"/>
        <v>32</v>
      </c>
      <c r="BP58" s="139">
        <f t="shared" si="25"/>
        <v>-0.92999999999999972</v>
      </c>
      <c r="BQ58" s="139">
        <f t="shared" si="26"/>
        <v>-1.129999999999999</v>
      </c>
    </row>
    <row r="59" spans="1:69">
      <c r="A59" s="8" t="s">
        <v>101</v>
      </c>
      <c r="B59" s="15">
        <f>'[3]26'!B61</f>
        <v>320</v>
      </c>
      <c r="C59" s="16">
        <f>'[3]26'!C61</f>
        <v>0</v>
      </c>
      <c r="D59" s="16">
        <f>'[3]26'!D61</f>
        <v>0</v>
      </c>
      <c r="E59" s="16">
        <f>'[3]26'!E61</f>
        <v>0</v>
      </c>
      <c r="F59" s="16">
        <f>'[3]26'!F61</f>
        <v>690</v>
      </c>
      <c r="G59" s="16">
        <f>'[3]26'!G61</f>
        <v>0</v>
      </c>
      <c r="H59" s="17">
        <f t="shared" si="27"/>
        <v>1010</v>
      </c>
      <c r="I59" s="15">
        <f>'[3]26'!J61</f>
        <v>270</v>
      </c>
      <c r="J59" s="16">
        <f>'[3]26'!K61</f>
        <v>0</v>
      </c>
      <c r="K59" s="16">
        <f>'[3]26'!L61</f>
        <v>0</v>
      </c>
      <c r="L59" s="16">
        <f>'[3]26'!M61</f>
        <v>0</v>
      </c>
      <c r="M59" s="16">
        <f>'[3]26'!N61</f>
        <v>0</v>
      </c>
      <c r="N59" s="16">
        <f>'[3]26'!O61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26.33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26.33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211.67000000000002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211.67000000000002</v>
      </c>
      <c r="AT59" s="8">
        <v>25.4</v>
      </c>
      <c r="AU59" s="8">
        <v>30.87</v>
      </c>
      <c r="AW59" s="202">
        <v>26.33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26.33</v>
      </c>
      <c r="BD59" s="202">
        <v>32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32</v>
      </c>
      <c r="BL59" s="8">
        <f t="shared" si="21"/>
        <v>25.4</v>
      </c>
      <c r="BM59" s="8">
        <f t="shared" si="22"/>
        <v>30.87</v>
      </c>
      <c r="BN59" s="8">
        <f t="shared" si="23"/>
        <v>26.33</v>
      </c>
      <c r="BO59" s="8">
        <f t="shared" si="24"/>
        <v>32</v>
      </c>
      <c r="BP59" s="139">
        <f t="shared" si="25"/>
        <v>-0.92999999999999972</v>
      </c>
      <c r="BQ59" s="139">
        <f t="shared" si="26"/>
        <v>-1.129999999999999</v>
      </c>
    </row>
    <row r="60" spans="1:69">
      <c r="A60" s="8" t="s">
        <v>102</v>
      </c>
      <c r="B60" s="15">
        <f>'[3]26'!B62</f>
        <v>320</v>
      </c>
      <c r="C60" s="16">
        <f>'[3]26'!C62</f>
        <v>0</v>
      </c>
      <c r="D60" s="16">
        <f>'[3]26'!D62</f>
        <v>0</v>
      </c>
      <c r="E60" s="16">
        <f>'[3]26'!E62</f>
        <v>0</v>
      </c>
      <c r="F60" s="16">
        <f>'[3]26'!F62</f>
        <v>690</v>
      </c>
      <c r="G60" s="16">
        <f>'[3]26'!G62</f>
        <v>0</v>
      </c>
      <c r="H60" s="17">
        <f t="shared" si="27"/>
        <v>1010</v>
      </c>
      <c r="I60" s="15">
        <f>'[3]26'!J62</f>
        <v>270</v>
      </c>
      <c r="J60" s="16">
        <f>'[3]26'!K62</f>
        <v>0</v>
      </c>
      <c r="K60" s="16">
        <f>'[3]26'!L62</f>
        <v>0</v>
      </c>
      <c r="L60" s="16">
        <f>'[3]26'!M62</f>
        <v>0</v>
      </c>
      <c r="M60" s="16">
        <f>'[3]26'!N62</f>
        <v>0</v>
      </c>
      <c r="N60" s="16">
        <f>'[3]26'!O62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26.33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26.33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211.67000000000002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211.67000000000002</v>
      </c>
      <c r="AT60" s="8">
        <v>25.4</v>
      </c>
      <c r="AU60" s="8">
        <v>30.87</v>
      </c>
      <c r="AW60" s="202">
        <v>26.33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26.33</v>
      </c>
      <c r="BD60" s="202">
        <v>32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32</v>
      </c>
      <c r="BL60" s="8">
        <f t="shared" si="21"/>
        <v>25.4</v>
      </c>
      <c r="BM60" s="8">
        <f t="shared" si="22"/>
        <v>30.87</v>
      </c>
      <c r="BN60" s="8">
        <f t="shared" si="23"/>
        <v>26.33</v>
      </c>
      <c r="BO60" s="8">
        <f t="shared" si="24"/>
        <v>32</v>
      </c>
      <c r="BP60" s="139">
        <f t="shared" si="25"/>
        <v>-0.92999999999999972</v>
      </c>
      <c r="BQ60" s="139">
        <f t="shared" si="26"/>
        <v>-1.129999999999999</v>
      </c>
    </row>
    <row r="61" spans="1:69">
      <c r="A61" s="8" t="s">
        <v>103</v>
      </c>
      <c r="B61" s="15">
        <f>'[3]26'!B63</f>
        <v>320</v>
      </c>
      <c r="C61" s="16">
        <f>'[3]26'!C63</f>
        <v>0</v>
      </c>
      <c r="D61" s="16">
        <f>'[3]26'!D63</f>
        <v>0</v>
      </c>
      <c r="E61" s="16">
        <f>'[3]26'!E63</f>
        <v>0</v>
      </c>
      <c r="F61" s="16">
        <f>'[3]26'!F63</f>
        <v>690</v>
      </c>
      <c r="G61" s="16">
        <f>'[3]26'!G63</f>
        <v>0</v>
      </c>
      <c r="H61" s="17">
        <f t="shared" si="27"/>
        <v>1010</v>
      </c>
      <c r="I61" s="15">
        <f>'[3]26'!J63</f>
        <v>270</v>
      </c>
      <c r="J61" s="16">
        <f>'[3]26'!K63</f>
        <v>0</v>
      </c>
      <c r="K61" s="16">
        <f>'[3]26'!L63</f>
        <v>0</v>
      </c>
      <c r="L61" s="16">
        <f>'[3]26'!M63</f>
        <v>0</v>
      </c>
      <c r="M61" s="16">
        <f>'[3]26'!N63</f>
        <v>0</v>
      </c>
      <c r="N61" s="16">
        <f>'[3]26'!O63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26.33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26.33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211.67000000000002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211.67000000000002</v>
      </c>
      <c r="AT61" s="8">
        <v>25.4</v>
      </c>
      <c r="AU61" s="8">
        <v>30.87</v>
      </c>
      <c r="AW61" s="202">
        <v>26.33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26.33</v>
      </c>
      <c r="BD61" s="202">
        <v>32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32</v>
      </c>
      <c r="BL61" s="8">
        <f t="shared" si="21"/>
        <v>25.4</v>
      </c>
      <c r="BM61" s="8">
        <f t="shared" si="22"/>
        <v>30.87</v>
      </c>
      <c r="BN61" s="8">
        <f t="shared" si="23"/>
        <v>26.33</v>
      </c>
      <c r="BO61" s="8">
        <f t="shared" si="24"/>
        <v>32</v>
      </c>
      <c r="BP61" s="139">
        <f t="shared" si="25"/>
        <v>-0.92999999999999972</v>
      </c>
      <c r="BQ61" s="139">
        <f t="shared" si="26"/>
        <v>-1.129999999999999</v>
      </c>
    </row>
    <row r="62" spans="1:69">
      <c r="A62" s="8" t="s">
        <v>104</v>
      </c>
      <c r="B62" s="15">
        <f>'[3]26'!B64</f>
        <v>320</v>
      </c>
      <c r="C62" s="16">
        <f>'[3]26'!C64</f>
        <v>0</v>
      </c>
      <c r="D62" s="16">
        <f>'[3]26'!D64</f>
        <v>0</v>
      </c>
      <c r="E62" s="16">
        <f>'[3]26'!E64</f>
        <v>0</v>
      </c>
      <c r="F62" s="16">
        <f>'[3]26'!F64</f>
        <v>690</v>
      </c>
      <c r="G62" s="16">
        <f>'[3]26'!G64</f>
        <v>0</v>
      </c>
      <c r="H62" s="17">
        <f t="shared" si="27"/>
        <v>1010</v>
      </c>
      <c r="I62" s="15">
        <f>'[3]26'!J64</f>
        <v>270</v>
      </c>
      <c r="J62" s="16">
        <f>'[3]26'!K64</f>
        <v>0</v>
      </c>
      <c r="K62" s="16">
        <f>'[3]26'!L64</f>
        <v>0</v>
      </c>
      <c r="L62" s="16">
        <f>'[3]26'!M64</f>
        <v>0</v>
      </c>
      <c r="M62" s="16">
        <f>'[3]26'!N64</f>
        <v>0</v>
      </c>
      <c r="N62" s="16">
        <f>'[3]26'!O64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26.33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26.33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211.67000000000002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211.67000000000002</v>
      </c>
      <c r="AT62" s="8">
        <v>25.4</v>
      </c>
      <c r="AU62" s="8">
        <v>30.87</v>
      </c>
      <c r="AW62" s="202">
        <v>26.33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26.33</v>
      </c>
      <c r="BD62" s="202">
        <v>32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32</v>
      </c>
      <c r="BL62" s="8">
        <f t="shared" si="21"/>
        <v>25.4</v>
      </c>
      <c r="BM62" s="8">
        <f t="shared" si="22"/>
        <v>30.87</v>
      </c>
      <c r="BN62" s="8">
        <f t="shared" si="23"/>
        <v>26.33</v>
      </c>
      <c r="BO62" s="8">
        <f t="shared" si="24"/>
        <v>32</v>
      </c>
      <c r="BP62" s="139">
        <f t="shared" si="25"/>
        <v>-0.92999999999999972</v>
      </c>
      <c r="BQ62" s="139">
        <f t="shared" si="26"/>
        <v>-1.129999999999999</v>
      </c>
    </row>
    <row r="63" spans="1:69">
      <c r="A63" s="8" t="s">
        <v>105</v>
      </c>
      <c r="B63" s="15">
        <f>'[3]26'!B65</f>
        <v>320</v>
      </c>
      <c r="C63" s="16">
        <f>'[3]26'!C65</f>
        <v>0</v>
      </c>
      <c r="D63" s="16">
        <f>'[3]26'!D65</f>
        <v>0</v>
      </c>
      <c r="E63" s="16">
        <f>'[3]26'!E65</f>
        <v>0</v>
      </c>
      <c r="F63" s="16">
        <f>'[3]26'!F65</f>
        <v>690</v>
      </c>
      <c r="G63" s="16">
        <f>'[3]26'!G65</f>
        <v>0</v>
      </c>
      <c r="H63" s="17">
        <f t="shared" si="27"/>
        <v>1010</v>
      </c>
      <c r="I63" s="15">
        <f>'[3]26'!J65</f>
        <v>270</v>
      </c>
      <c r="J63" s="16">
        <f>'[3]26'!K65</f>
        <v>0</v>
      </c>
      <c r="K63" s="16">
        <f>'[3]26'!L65</f>
        <v>0</v>
      </c>
      <c r="L63" s="16">
        <f>'[3]26'!M65</f>
        <v>0</v>
      </c>
      <c r="M63" s="16">
        <f>'[3]26'!N65</f>
        <v>0</v>
      </c>
      <c r="N63" s="16">
        <f>'[3]26'!O65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25.96</v>
      </c>
      <c r="AU63" s="8">
        <v>25.96</v>
      </c>
      <c r="AW63" s="202">
        <v>26.91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26.91</v>
      </c>
      <c r="BD63" s="202">
        <v>26.91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26.91</v>
      </c>
      <c r="BL63" s="8">
        <f t="shared" si="21"/>
        <v>25.96</v>
      </c>
      <c r="BM63" s="8">
        <f t="shared" si="22"/>
        <v>25.96</v>
      </c>
      <c r="BN63" s="8">
        <f t="shared" si="23"/>
        <v>26.91</v>
      </c>
      <c r="BO63" s="8">
        <f t="shared" si="24"/>
        <v>26.91</v>
      </c>
      <c r="BP63" s="139">
        <f t="shared" si="25"/>
        <v>-0.94999999999999929</v>
      </c>
      <c r="BQ63" s="139">
        <f t="shared" si="26"/>
        <v>-0.94999999999999929</v>
      </c>
    </row>
    <row r="64" spans="1:69">
      <c r="A64" s="8" t="s">
        <v>106</v>
      </c>
      <c r="B64" s="15">
        <f>'[3]26'!B66</f>
        <v>320</v>
      </c>
      <c r="C64" s="16">
        <f>'[3]26'!C66</f>
        <v>0</v>
      </c>
      <c r="D64" s="16">
        <f>'[3]26'!D66</f>
        <v>0</v>
      </c>
      <c r="E64" s="16">
        <f>'[3]26'!E66</f>
        <v>0</v>
      </c>
      <c r="F64" s="16">
        <f>'[3]26'!F66</f>
        <v>690</v>
      </c>
      <c r="G64" s="16">
        <f>'[3]26'!G66</f>
        <v>0</v>
      </c>
      <c r="H64" s="17">
        <f t="shared" si="27"/>
        <v>1010</v>
      </c>
      <c r="I64" s="15">
        <f>'[3]26'!J66</f>
        <v>270</v>
      </c>
      <c r="J64" s="16">
        <f>'[3]26'!K66</f>
        <v>0</v>
      </c>
      <c r="K64" s="16">
        <f>'[3]26'!L66</f>
        <v>0</v>
      </c>
      <c r="L64" s="16">
        <f>'[3]26'!M66</f>
        <v>0</v>
      </c>
      <c r="M64" s="16">
        <f>'[3]26'!N66</f>
        <v>0</v>
      </c>
      <c r="N64" s="16">
        <f>'[3]26'!O66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25.96</v>
      </c>
      <c r="AU64" s="8">
        <v>25.96</v>
      </c>
      <c r="AW64" s="202">
        <v>26.91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26.91</v>
      </c>
      <c r="BD64" s="202">
        <v>26.91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26.91</v>
      </c>
      <c r="BL64" s="8">
        <f t="shared" si="21"/>
        <v>25.96</v>
      </c>
      <c r="BM64" s="8">
        <f t="shared" si="22"/>
        <v>25.96</v>
      </c>
      <c r="BN64" s="8">
        <f t="shared" si="23"/>
        <v>26.91</v>
      </c>
      <c r="BO64" s="8">
        <f t="shared" si="24"/>
        <v>26.91</v>
      </c>
      <c r="BP64" s="139">
        <f t="shared" si="25"/>
        <v>-0.94999999999999929</v>
      </c>
      <c r="BQ64" s="139">
        <f t="shared" si="26"/>
        <v>-0.94999999999999929</v>
      </c>
    </row>
    <row r="65" spans="1:69">
      <c r="A65" s="8" t="s">
        <v>107</v>
      </c>
      <c r="B65" s="15">
        <f>'[3]26'!B67</f>
        <v>320</v>
      </c>
      <c r="C65" s="16">
        <f>'[3]26'!C67</f>
        <v>0</v>
      </c>
      <c r="D65" s="16">
        <f>'[3]26'!D67</f>
        <v>0</v>
      </c>
      <c r="E65" s="16">
        <f>'[3]26'!E67</f>
        <v>0</v>
      </c>
      <c r="F65" s="16">
        <f>'[3]26'!F67</f>
        <v>690</v>
      </c>
      <c r="G65" s="16">
        <f>'[3]26'!G67</f>
        <v>0</v>
      </c>
      <c r="H65" s="17">
        <f t="shared" si="27"/>
        <v>1010</v>
      </c>
      <c r="I65" s="15">
        <f>'[3]26'!J67</f>
        <v>270</v>
      </c>
      <c r="J65" s="16">
        <f>'[3]26'!K67</f>
        <v>0</v>
      </c>
      <c r="K65" s="16">
        <f>'[3]26'!L67</f>
        <v>0</v>
      </c>
      <c r="L65" s="16">
        <f>'[3]26'!M67</f>
        <v>0</v>
      </c>
      <c r="M65" s="16">
        <f>'[3]26'!N67</f>
        <v>0</v>
      </c>
      <c r="N65" s="16">
        <f>'[3]26'!O67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25.96</v>
      </c>
      <c r="AU65" s="8">
        <v>25.96</v>
      </c>
      <c r="AW65" s="202">
        <v>26.91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26.91</v>
      </c>
      <c r="BD65" s="202">
        <v>26.91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26.91</v>
      </c>
      <c r="BL65" s="8">
        <f t="shared" si="21"/>
        <v>25.96</v>
      </c>
      <c r="BM65" s="8">
        <f t="shared" si="22"/>
        <v>25.96</v>
      </c>
      <c r="BN65" s="8">
        <f t="shared" si="23"/>
        <v>26.91</v>
      </c>
      <c r="BO65" s="8">
        <f t="shared" si="24"/>
        <v>26.91</v>
      </c>
      <c r="BP65" s="139">
        <f t="shared" si="25"/>
        <v>-0.94999999999999929</v>
      </c>
      <c r="BQ65" s="139">
        <f t="shared" si="26"/>
        <v>-0.94999999999999929</v>
      </c>
    </row>
    <row r="66" spans="1:69">
      <c r="A66" s="8" t="s">
        <v>108</v>
      </c>
      <c r="B66" s="15">
        <f>'[3]26'!B68</f>
        <v>320</v>
      </c>
      <c r="C66" s="16">
        <f>'[3]26'!C68</f>
        <v>0</v>
      </c>
      <c r="D66" s="16">
        <f>'[3]26'!D68</f>
        <v>0</v>
      </c>
      <c r="E66" s="16">
        <f>'[3]26'!E68</f>
        <v>0</v>
      </c>
      <c r="F66" s="16">
        <f>'[3]26'!F68</f>
        <v>690</v>
      </c>
      <c r="G66" s="16">
        <f>'[3]26'!G68</f>
        <v>0</v>
      </c>
      <c r="H66" s="17">
        <f t="shared" si="27"/>
        <v>1010</v>
      </c>
      <c r="I66" s="15">
        <f>'[3]26'!J68</f>
        <v>270</v>
      </c>
      <c r="J66" s="16">
        <f>'[3]26'!K68</f>
        <v>0</v>
      </c>
      <c r="K66" s="16">
        <f>'[3]26'!L68</f>
        <v>0</v>
      </c>
      <c r="L66" s="16">
        <f>'[3]26'!M68</f>
        <v>0</v>
      </c>
      <c r="M66" s="16">
        <f>'[3]26'!N68</f>
        <v>0</v>
      </c>
      <c r="N66" s="16">
        <f>'[3]26'!O68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25.96</v>
      </c>
      <c r="AU66" s="8">
        <v>25.96</v>
      </c>
      <c r="AW66" s="202">
        <v>26.91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26.91</v>
      </c>
      <c r="BD66" s="202">
        <v>26.91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26.91</v>
      </c>
      <c r="BL66" s="8">
        <f t="shared" si="21"/>
        <v>25.96</v>
      </c>
      <c r="BM66" s="8">
        <f t="shared" si="22"/>
        <v>25.96</v>
      </c>
      <c r="BN66" s="8">
        <f t="shared" si="23"/>
        <v>26.91</v>
      </c>
      <c r="BO66" s="8">
        <f t="shared" si="24"/>
        <v>26.91</v>
      </c>
      <c r="BP66" s="139">
        <f t="shared" si="25"/>
        <v>-0.94999999999999929</v>
      </c>
      <c r="BQ66" s="139">
        <f t="shared" si="26"/>
        <v>-0.94999999999999929</v>
      </c>
    </row>
    <row r="67" spans="1:69">
      <c r="A67" s="8" t="s">
        <v>109</v>
      </c>
      <c r="B67" s="15">
        <f>'[3]26'!B69</f>
        <v>320</v>
      </c>
      <c r="C67" s="16">
        <f>'[3]26'!C69</f>
        <v>0</v>
      </c>
      <c r="D67" s="16">
        <f>'[3]26'!D69</f>
        <v>0</v>
      </c>
      <c r="E67" s="16">
        <f>'[3]26'!E69</f>
        <v>0</v>
      </c>
      <c r="F67" s="16">
        <f>'[3]26'!F69</f>
        <v>690</v>
      </c>
      <c r="G67" s="16">
        <f>'[3]26'!G69</f>
        <v>0</v>
      </c>
      <c r="H67" s="17">
        <f t="shared" si="27"/>
        <v>1010</v>
      </c>
      <c r="I67" s="15">
        <f>'[3]26'!J69</f>
        <v>270</v>
      </c>
      <c r="J67" s="16">
        <f>'[3]26'!K69</f>
        <v>0</v>
      </c>
      <c r="K67" s="16">
        <f>'[3]26'!L69</f>
        <v>0</v>
      </c>
      <c r="L67" s="16">
        <f>'[3]26'!M69</f>
        <v>0</v>
      </c>
      <c r="M67" s="16">
        <f>'[3]26'!N69</f>
        <v>0</v>
      </c>
      <c r="N67" s="16">
        <f>'[3]26'!O69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26.33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26.33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211.67000000000002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211.67000000000002</v>
      </c>
      <c r="AT67" s="8">
        <v>25.4</v>
      </c>
      <c r="AU67" s="8">
        <v>30.87</v>
      </c>
      <c r="AW67" s="202">
        <v>26.33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26.33</v>
      </c>
      <c r="BD67" s="202">
        <v>32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32</v>
      </c>
      <c r="BL67" s="8">
        <f t="shared" si="21"/>
        <v>25.4</v>
      </c>
      <c r="BM67" s="8">
        <f t="shared" si="22"/>
        <v>30.87</v>
      </c>
      <c r="BN67" s="8">
        <f t="shared" si="23"/>
        <v>26.33</v>
      </c>
      <c r="BO67" s="8">
        <f t="shared" si="24"/>
        <v>32</v>
      </c>
      <c r="BP67" s="139">
        <f t="shared" si="25"/>
        <v>-0.92999999999999972</v>
      </c>
      <c r="BQ67" s="139">
        <f t="shared" si="26"/>
        <v>-1.129999999999999</v>
      </c>
    </row>
    <row r="68" spans="1:69">
      <c r="A68" s="8" t="s">
        <v>110</v>
      </c>
      <c r="B68" s="15">
        <f>'[3]26'!B70</f>
        <v>320</v>
      </c>
      <c r="C68" s="16">
        <f>'[3]26'!C70</f>
        <v>0</v>
      </c>
      <c r="D68" s="16">
        <f>'[3]26'!D70</f>
        <v>0</v>
      </c>
      <c r="E68" s="16">
        <f>'[3]26'!E70</f>
        <v>0</v>
      </c>
      <c r="F68" s="16">
        <f>'[3]26'!F70</f>
        <v>690</v>
      </c>
      <c r="G68" s="16">
        <f>'[3]26'!G70</f>
        <v>0</v>
      </c>
      <c r="H68" s="17">
        <f t="shared" si="27"/>
        <v>1010</v>
      </c>
      <c r="I68" s="15">
        <f>'[3]26'!J70</f>
        <v>270</v>
      </c>
      <c r="J68" s="16">
        <f>'[3]26'!K70</f>
        <v>0</v>
      </c>
      <c r="K68" s="16">
        <f>'[3]26'!L70</f>
        <v>0</v>
      </c>
      <c r="L68" s="16">
        <f>'[3]26'!M70</f>
        <v>0</v>
      </c>
      <c r="M68" s="16">
        <f>'[3]26'!N70</f>
        <v>0</v>
      </c>
      <c r="N68" s="16">
        <f>'[3]26'!O70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26.33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26.33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211.67000000000002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211.67000000000002</v>
      </c>
      <c r="AT68" s="8">
        <v>25.4</v>
      </c>
      <c r="AU68" s="8">
        <v>30.87</v>
      </c>
      <c r="AW68" s="202">
        <v>26.33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26.33</v>
      </c>
      <c r="BD68" s="202">
        <v>32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32</v>
      </c>
      <c r="BL68" s="8">
        <f t="shared" ref="BL68:BL98" si="53">AT68</f>
        <v>25.4</v>
      </c>
      <c r="BM68" s="8">
        <f t="shared" ref="BM68:BM98" si="54">AU68</f>
        <v>30.87</v>
      </c>
      <c r="BN68" s="8">
        <f t="shared" ref="BN68:BN98" si="55">BC68</f>
        <v>26.33</v>
      </c>
      <c r="BO68" s="8">
        <f t="shared" ref="BO68:BO98" si="56">BJ68</f>
        <v>32</v>
      </c>
      <c r="BP68" s="139">
        <f t="shared" ref="BP68:BP98" si="57">BL68-BN68</f>
        <v>-0.92999999999999972</v>
      </c>
      <c r="BQ68" s="139">
        <f t="shared" ref="BQ68:BQ98" si="58">BM68-BO68</f>
        <v>-1.129999999999999</v>
      </c>
    </row>
    <row r="69" spans="1:69">
      <c r="A69" s="8" t="s">
        <v>111</v>
      </c>
      <c r="B69" s="15">
        <f>'[3]26'!B71</f>
        <v>320</v>
      </c>
      <c r="C69" s="16">
        <f>'[3]26'!C71</f>
        <v>0</v>
      </c>
      <c r="D69" s="16">
        <f>'[3]26'!D71</f>
        <v>0</v>
      </c>
      <c r="E69" s="16">
        <f>'[3]26'!E71</f>
        <v>0</v>
      </c>
      <c r="F69" s="16">
        <f>'[3]26'!F71</f>
        <v>690</v>
      </c>
      <c r="G69" s="16">
        <f>'[3]26'!G71</f>
        <v>0</v>
      </c>
      <c r="H69" s="17">
        <f t="shared" ref="H69:H98" si="59">SUM(B69:G69)</f>
        <v>1010</v>
      </c>
      <c r="I69" s="15">
        <f>'[3]26'!J71</f>
        <v>270</v>
      </c>
      <c r="J69" s="16">
        <f>'[3]26'!K71</f>
        <v>0</v>
      </c>
      <c r="K69" s="16">
        <f>'[3]26'!L71</f>
        <v>0</v>
      </c>
      <c r="L69" s="16">
        <f>'[3]26'!M71</f>
        <v>0</v>
      </c>
      <c r="M69" s="16">
        <f>'[3]26'!N71</f>
        <v>0</v>
      </c>
      <c r="N69" s="16">
        <f>'[3]26'!O71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26.33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26.33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211.67000000000002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211.67000000000002</v>
      </c>
      <c r="AT69" s="8">
        <v>25.4</v>
      </c>
      <c r="AU69" s="8">
        <v>30.87</v>
      </c>
      <c r="AW69" s="202">
        <v>26.33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26.33</v>
      </c>
      <c r="BD69" s="202">
        <v>32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32</v>
      </c>
      <c r="BL69" s="8">
        <f t="shared" si="53"/>
        <v>25.4</v>
      </c>
      <c r="BM69" s="8">
        <f t="shared" si="54"/>
        <v>30.87</v>
      </c>
      <c r="BN69" s="8">
        <f t="shared" si="55"/>
        <v>26.33</v>
      </c>
      <c r="BO69" s="8">
        <f t="shared" si="56"/>
        <v>32</v>
      </c>
      <c r="BP69" s="139">
        <f t="shared" si="57"/>
        <v>-0.92999999999999972</v>
      </c>
      <c r="BQ69" s="139">
        <f t="shared" si="58"/>
        <v>-1.129999999999999</v>
      </c>
    </row>
    <row r="70" spans="1:69">
      <c r="A70" s="8" t="s">
        <v>112</v>
      </c>
      <c r="B70" s="15">
        <f>'[3]26'!B72</f>
        <v>320</v>
      </c>
      <c r="C70" s="16">
        <f>'[3]26'!C72</f>
        <v>0</v>
      </c>
      <c r="D70" s="16">
        <f>'[3]26'!D72</f>
        <v>0</v>
      </c>
      <c r="E70" s="16">
        <f>'[3]26'!E72</f>
        <v>0</v>
      </c>
      <c r="F70" s="16">
        <f>'[3]26'!F72</f>
        <v>690</v>
      </c>
      <c r="G70" s="16">
        <f>'[3]26'!G72</f>
        <v>0</v>
      </c>
      <c r="H70" s="17">
        <f t="shared" si="59"/>
        <v>1010</v>
      </c>
      <c r="I70" s="15">
        <f>'[3]26'!J72</f>
        <v>270</v>
      </c>
      <c r="J70" s="16">
        <f>'[3]26'!K72</f>
        <v>0</v>
      </c>
      <c r="K70" s="16">
        <f>'[3]26'!L72</f>
        <v>0</v>
      </c>
      <c r="L70" s="16">
        <f>'[3]26'!M72</f>
        <v>0</v>
      </c>
      <c r="M70" s="16">
        <f>'[3]26'!N72</f>
        <v>0</v>
      </c>
      <c r="N70" s="16">
        <f>'[3]26'!O72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21.59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21.59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216.41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216.41</v>
      </c>
      <c r="AT70" s="8">
        <v>20.83</v>
      </c>
      <c r="AU70" s="8">
        <v>30.87</v>
      </c>
      <c r="AW70" s="202">
        <v>21.59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21.59</v>
      </c>
      <c r="BD70" s="202">
        <v>32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32</v>
      </c>
      <c r="BL70" s="8">
        <f t="shared" si="53"/>
        <v>20.83</v>
      </c>
      <c r="BM70" s="8">
        <f t="shared" si="54"/>
        <v>30.87</v>
      </c>
      <c r="BN70" s="8">
        <f t="shared" si="55"/>
        <v>21.59</v>
      </c>
      <c r="BO70" s="8">
        <f t="shared" si="56"/>
        <v>32</v>
      </c>
      <c r="BP70" s="139">
        <f t="shared" si="57"/>
        <v>-0.76000000000000156</v>
      </c>
      <c r="BQ70" s="139">
        <f t="shared" si="58"/>
        <v>-1.129999999999999</v>
      </c>
    </row>
    <row r="71" spans="1:69">
      <c r="A71" s="8" t="s">
        <v>113</v>
      </c>
      <c r="B71" s="15">
        <f>'[3]26'!B73</f>
        <v>320</v>
      </c>
      <c r="C71" s="16">
        <f>'[3]26'!C73</f>
        <v>0</v>
      </c>
      <c r="D71" s="16">
        <f>'[3]26'!D73</f>
        <v>0</v>
      </c>
      <c r="E71" s="16">
        <f>'[3]26'!E73</f>
        <v>0</v>
      </c>
      <c r="F71" s="16">
        <f>'[3]26'!F73</f>
        <v>690</v>
      </c>
      <c r="G71" s="16">
        <f>'[3]26'!G73</f>
        <v>0</v>
      </c>
      <c r="H71" s="17">
        <f t="shared" si="59"/>
        <v>1010</v>
      </c>
      <c r="I71" s="15">
        <f>'[3]26'!J73</f>
        <v>270</v>
      </c>
      <c r="J71" s="16">
        <f>'[3]26'!K73</f>
        <v>0</v>
      </c>
      <c r="K71" s="16">
        <f>'[3]26'!L73</f>
        <v>0</v>
      </c>
      <c r="L71" s="16">
        <f>'[3]26'!M73</f>
        <v>0</v>
      </c>
      <c r="M71" s="16">
        <f>'[3]26'!N73</f>
        <v>0</v>
      </c>
      <c r="N71" s="16">
        <f>'[3]26'!O73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26.33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26.33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211.67000000000002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211.67000000000002</v>
      </c>
      <c r="AT71" s="8">
        <v>25.4</v>
      </c>
      <c r="AU71" s="8">
        <v>30.87</v>
      </c>
      <c r="AW71" s="202">
        <v>26.33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26.33</v>
      </c>
      <c r="BD71" s="202">
        <v>32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32</v>
      </c>
      <c r="BL71" s="8">
        <f t="shared" si="53"/>
        <v>25.4</v>
      </c>
      <c r="BM71" s="8">
        <f t="shared" si="54"/>
        <v>30.87</v>
      </c>
      <c r="BN71" s="8">
        <f t="shared" si="55"/>
        <v>26.33</v>
      </c>
      <c r="BO71" s="8">
        <f t="shared" si="56"/>
        <v>32</v>
      </c>
      <c r="BP71" s="139">
        <f t="shared" si="57"/>
        <v>-0.92999999999999972</v>
      </c>
      <c r="BQ71" s="139">
        <f t="shared" si="58"/>
        <v>-1.129999999999999</v>
      </c>
    </row>
    <row r="72" spans="1:69">
      <c r="A72" s="8" t="s">
        <v>114</v>
      </c>
      <c r="B72" s="15">
        <f>'[3]26'!B74</f>
        <v>320</v>
      </c>
      <c r="C72" s="16">
        <f>'[3]26'!C74</f>
        <v>0</v>
      </c>
      <c r="D72" s="16">
        <f>'[3]26'!D74</f>
        <v>0</v>
      </c>
      <c r="E72" s="16">
        <f>'[3]26'!E74</f>
        <v>0</v>
      </c>
      <c r="F72" s="16">
        <f>'[3]26'!F74</f>
        <v>690</v>
      </c>
      <c r="G72" s="16">
        <f>'[3]26'!G74</f>
        <v>0</v>
      </c>
      <c r="H72" s="17">
        <f t="shared" si="59"/>
        <v>1010</v>
      </c>
      <c r="I72" s="15">
        <f>'[3]26'!J74</f>
        <v>270</v>
      </c>
      <c r="J72" s="16">
        <f>'[3]26'!K74</f>
        <v>0</v>
      </c>
      <c r="K72" s="16">
        <f>'[3]26'!L74</f>
        <v>0</v>
      </c>
      <c r="L72" s="16">
        <f>'[3]26'!M74</f>
        <v>0</v>
      </c>
      <c r="M72" s="16">
        <f>'[3]26'!N74</f>
        <v>0</v>
      </c>
      <c r="N72" s="16">
        <f>'[3]26'!O74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26.33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26.33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211.67000000000002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211.67000000000002</v>
      </c>
      <c r="AT72" s="8">
        <v>25.4</v>
      </c>
      <c r="AU72" s="8">
        <v>30.87</v>
      </c>
      <c r="AW72" s="202">
        <v>26.33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26.33</v>
      </c>
      <c r="BD72" s="202">
        <v>32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32</v>
      </c>
      <c r="BL72" s="8">
        <f t="shared" si="53"/>
        <v>25.4</v>
      </c>
      <c r="BM72" s="8">
        <f t="shared" si="54"/>
        <v>30.87</v>
      </c>
      <c r="BN72" s="8">
        <f t="shared" si="55"/>
        <v>26.33</v>
      </c>
      <c r="BO72" s="8">
        <f t="shared" si="56"/>
        <v>32</v>
      </c>
      <c r="BP72" s="139">
        <f t="shared" si="57"/>
        <v>-0.92999999999999972</v>
      </c>
      <c r="BQ72" s="139">
        <f t="shared" si="58"/>
        <v>-1.129999999999999</v>
      </c>
    </row>
    <row r="73" spans="1:69">
      <c r="A73" s="8" t="s">
        <v>115</v>
      </c>
      <c r="B73" s="15">
        <f>'[3]26'!B75</f>
        <v>320</v>
      </c>
      <c r="C73" s="16">
        <f>'[3]26'!C75</f>
        <v>0</v>
      </c>
      <c r="D73" s="16">
        <f>'[3]26'!D75</f>
        <v>0</v>
      </c>
      <c r="E73" s="16">
        <f>'[3]26'!E75</f>
        <v>0</v>
      </c>
      <c r="F73" s="16">
        <f>'[3]26'!F75</f>
        <v>690</v>
      </c>
      <c r="G73" s="16">
        <f>'[3]26'!G75</f>
        <v>0</v>
      </c>
      <c r="H73" s="17">
        <f t="shared" si="59"/>
        <v>1010</v>
      </c>
      <c r="I73" s="15">
        <f>'[3]26'!J75</f>
        <v>270</v>
      </c>
      <c r="J73" s="16">
        <f>'[3]26'!K75</f>
        <v>0</v>
      </c>
      <c r="K73" s="16">
        <f>'[3]26'!L75</f>
        <v>0</v>
      </c>
      <c r="L73" s="16">
        <f>'[3]26'!M75</f>
        <v>0</v>
      </c>
      <c r="M73" s="16">
        <f>'[3]26'!N75</f>
        <v>0</v>
      </c>
      <c r="N73" s="16">
        <f>'[3]26'!O75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26.33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26.33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211.67000000000002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211.67000000000002</v>
      </c>
      <c r="AT73" s="8">
        <v>25.4</v>
      </c>
      <c r="AU73" s="8">
        <v>30.87</v>
      </c>
      <c r="AW73" s="202">
        <v>26.33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26.33</v>
      </c>
      <c r="BD73" s="202">
        <v>32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32</v>
      </c>
      <c r="BL73" s="8">
        <f t="shared" si="53"/>
        <v>25.4</v>
      </c>
      <c r="BM73" s="8">
        <f t="shared" si="54"/>
        <v>30.87</v>
      </c>
      <c r="BN73" s="8">
        <f t="shared" si="55"/>
        <v>26.33</v>
      </c>
      <c r="BO73" s="8">
        <f t="shared" si="56"/>
        <v>32</v>
      </c>
      <c r="BP73" s="139">
        <f t="shared" si="57"/>
        <v>-0.92999999999999972</v>
      </c>
      <c r="BQ73" s="139">
        <f t="shared" si="58"/>
        <v>-1.129999999999999</v>
      </c>
    </row>
    <row r="74" spans="1:69">
      <c r="A74" s="8" t="s">
        <v>116</v>
      </c>
      <c r="B74" s="15">
        <f>'[3]26'!B76</f>
        <v>320</v>
      </c>
      <c r="C74" s="16">
        <f>'[3]26'!C76</f>
        <v>0</v>
      </c>
      <c r="D74" s="16">
        <f>'[3]26'!D76</f>
        <v>0</v>
      </c>
      <c r="E74" s="16">
        <f>'[3]26'!E76</f>
        <v>0</v>
      </c>
      <c r="F74" s="16">
        <f>'[3]26'!F76</f>
        <v>690</v>
      </c>
      <c r="G74" s="16">
        <f>'[3]26'!G76</f>
        <v>0</v>
      </c>
      <c r="H74" s="17">
        <f t="shared" si="59"/>
        <v>1010</v>
      </c>
      <c r="I74" s="15">
        <f>'[3]26'!J76</f>
        <v>270</v>
      </c>
      <c r="J74" s="16">
        <f>'[3]26'!K76</f>
        <v>0</v>
      </c>
      <c r="K74" s="16">
        <f>'[3]26'!L76</f>
        <v>0</v>
      </c>
      <c r="L74" s="16">
        <f>'[3]26'!M76</f>
        <v>0</v>
      </c>
      <c r="M74" s="16">
        <f>'[3]26'!N76</f>
        <v>0</v>
      </c>
      <c r="N74" s="16">
        <f>'[3]26'!O76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26.33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26.33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211.67000000000002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211.67000000000002</v>
      </c>
      <c r="AT74" s="8">
        <v>25.4</v>
      </c>
      <c r="AU74" s="8">
        <v>30.87</v>
      </c>
      <c r="AW74" s="202">
        <v>26.33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26.33</v>
      </c>
      <c r="BD74" s="202">
        <v>32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32</v>
      </c>
      <c r="BL74" s="8">
        <f t="shared" si="53"/>
        <v>25.4</v>
      </c>
      <c r="BM74" s="8">
        <f t="shared" si="54"/>
        <v>30.87</v>
      </c>
      <c r="BN74" s="8">
        <f t="shared" si="55"/>
        <v>26.33</v>
      </c>
      <c r="BO74" s="8">
        <f t="shared" si="56"/>
        <v>32</v>
      </c>
      <c r="BP74" s="139">
        <f t="shared" si="57"/>
        <v>-0.92999999999999972</v>
      </c>
      <c r="BQ74" s="139">
        <f t="shared" si="58"/>
        <v>-1.129999999999999</v>
      </c>
    </row>
    <row r="75" spans="1:69">
      <c r="A75" s="8" t="s">
        <v>117</v>
      </c>
      <c r="B75" s="15">
        <f>'[3]26'!B77</f>
        <v>320</v>
      </c>
      <c r="C75" s="16">
        <f>'[3]26'!C77</f>
        <v>0</v>
      </c>
      <c r="D75" s="16">
        <f>'[3]26'!D77</f>
        <v>0</v>
      </c>
      <c r="E75" s="16">
        <f>'[3]26'!E77</f>
        <v>0</v>
      </c>
      <c r="F75" s="16">
        <f>'[3]26'!F77</f>
        <v>690</v>
      </c>
      <c r="G75" s="16">
        <f>'[3]26'!G77</f>
        <v>0</v>
      </c>
      <c r="H75" s="17">
        <f t="shared" si="59"/>
        <v>1010</v>
      </c>
      <c r="I75" s="15">
        <f>'[3]26'!J77</f>
        <v>270</v>
      </c>
      <c r="J75" s="16">
        <f>'[3]26'!K77</f>
        <v>0</v>
      </c>
      <c r="K75" s="16">
        <f>'[3]26'!L77</f>
        <v>0</v>
      </c>
      <c r="L75" s="16">
        <f>'[3]26'!M77</f>
        <v>0</v>
      </c>
      <c r="M75" s="16">
        <f>'[3]26'!N77</f>
        <v>0</v>
      </c>
      <c r="N75" s="16">
        <f>'[3]26'!O77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26.33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26.33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211.67000000000002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211.67000000000002</v>
      </c>
      <c r="AT75" s="8">
        <v>25.4</v>
      </c>
      <c r="AU75" s="8">
        <v>30.87</v>
      </c>
      <c r="AW75" s="202">
        <v>26.33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26.33</v>
      </c>
      <c r="BD75" s="202">
        <v>32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32</v>
      </c>
      <c r="BL75" s="8">
        <f t="shared" si="53"/>
        <v>25.4</v>
      </c>
      <c r="BM75" s="8">
        <f t="shared" si="54"/>
        <v>30.87</v>
      </c>
      <c r="BN75" s="8">
        <f t="shared" si="55"/>
        <v>26.33</v>
      </c>
      <c r="BO75" s="8">
        <f t="shared" si="56"/>
        <v>32</v>
      </c>
      <c r="BP75" s="139">
        <f t="shared" si="57"/>
        <v>-0.92999999999999972</v>
      </c>
      <c r="BQ75" s="139">
        <f t="shared" si="58"/>
        <v>-1.129999999999999</v>
      </c>
    </row>
    <row r="76" spans="1:69">
      <c r="A76" s="8" t="s">
        <v>118</v>
      </c>
      <c r="B76" s="15">
        <f>'[3]26'!B78</f>
        <v>320</v>
      </c>
      <c r="C76" s="16">
        <f>'[3]26'!C78</f>
        <v>0</v>
      </c>
      <c r="D76" s="16">
        <f>'[3]26'!D78</f>
        <v>0</v>
      </c>
      <c r="E76" s="16">
        <f>'[3]26'!E78</f>
        <v>0</v>
      </c>
      <c r="F76" s="16">
        <f>'[3]26'!F78</f>
        <v>690</v>
      </c>
      <c r="G76" s="16">
        <f>'[3]26'!G78</f>
        <v>0</v>
      </c>
      <c r="H76" s="17">
        <f t="shared" si="59"/>
        <v>1010</v>
      </c>
      <c r="I76" s="15">
        <f>'[3]26'!J78</f>
        <v>270</v>
      </c>
      <c r="J76" s="16">
        <f>'[3]26'!K78</f>
        <v>0</v>
      </c>
      <c r="K76" s="16">
        <f>'[3]26'!L78</f>
        <v>0</v>
      </c>
      <c r="L76" s="16">
        <f>'[3]26'!M78</f>
        <v>0</v>
      </c>
      <c r="M76" s="16">
        <f>'[3]26'!N78</f>
        <v>0</v>
      </c>
      <c r="N76" s="16">
        <f>'[3]26'!O78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18.350000000000001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18.350000000000001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219.65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219.65</v>
      </c>
      <c r="AT76" s="8">
        <v>17.7</v>
      </c>
      <c r="AU76" s="8">
        <v>30.87</v>
      </c>
      <c r="AW76" s="202">
        <v>18.350000000000001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18.350000000000001</v>
      </c>
      <c r="BD76" s="202">
        <v>32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32</v>
      </c>
      <c r="BL76" s="8">
        <f t="shared" si="53"/>
        <v>17.7</v>
      </c>
      <c r="BM76" s="8">
        <f t="shared" si="54"/>
        <v>30.87</v>
      </c>
      <c r="BN76" s="8">
        <f t="shared" si="55"/>
        <v>18.350000000000001</v>
      </c>
      <c r="BO76" s="8">
        <f t="shared" si="56"/>
        <v>32</v>
      </c>
      <c r="BP76" s="139">
        <f t="shared" si="57"/>
        <v>-0.65000000000000213</v>
      </c>
      <c r="BQ76" s="139">
        <f t="shared" si="58"/>
        <v>-1.129999999999999</v>
      </c>
    </row>
    <row r="77" spans="1:69">
      <c r="A77" s="8" t="s">
        <v>119</v>
      </c>
      <c r="B77" s="15">
        <f>'[3]26'!B79</f>
        <v>320</v>
      </c>
      <c r="C77" s="16">
        <f>'[3]26'!C79</f>
        <v>0</v>
      </c>
      <c r="D77" s="16">
        <f>'[3]26'!D79</f>
        <v>0</v>
      </c>
      <c r="E77" s="16">
        <f>'[3]26'!E79</f>
        <v>0</v>
      </c>
      <c r="F77" s="16">
        <f>'[3]26'!F79</f>
        <v>690</v>
      </c>
      <c r="G77" s="16">
        <f>'[3]26'!G79</f>
        <v>0</v>
      </c>
      <c r="H77" s="17">
        <f t="shared" si="59"/>
        <v>1010</v>
      </c>
      <c r="I77" s="15">
        <f>'[3]26'!J79</f>
        <v>270</v>
      </c>
      <c r="J77" s="16">
        <f>'[3]26'!K79</f>
        <v>0</v>
      </c>
      <c r="K77" s="16">
        <f>'[3]26'!L79</f>
        <v>0</v>
      </c>
      <c r="L77" s="16">
        <f>'[3]26'!M79</f>
        <v>0</v>
      </c>
      <c r="M77" s="16">
        <f>'[3]26'!N79</f>
        <v>0</v>
      </c>
      <c r="N77" s="16">
        <f>'[3]26'!O79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4.5599999999999996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4.5599999999999996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233.44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233.44</v>
      </c>
      <c r="AT77" s="8">
        <v>4.4000000000000004</v>
      </c>
      <c r="AU77" s="8">
        <v>30.87</v>
      </c>
      <c r="AW77" s="202">
        <v>4.5599999999999996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4.5599999999999996</v>
      </c>
      <c r="BD77" s="202">
        <v>32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32</v>
      </c>
      <c r="BL77" s="8">
        <f t="shared" si="53"/>
        <v>4.4000000000000004</v>
      </c>
      <c r="BM77" s="8">
        <f t="shared" si="54"/>
        <v>30.87</v>
      </c>
      <c r="BN77" s="8">
        <f t="shared" si="55"/>
        <v>4.5599999999999996</v>
      </c>
      <c r="BO77" s="8">
        <f t="shared" si="56"/>
        <v>32</v>
      </c>
      <c r="BP77" s="139">
        <f t="shared" si="57"/>
        <v>-0.15999999999999925</v>
      </c>
      <c r="BQ77" s="139">
        <f t="shared" si="58"/>
        <v>-1.129999999999999</v>
      </c>
    </row>
    <row r="78" spans="1:69">
      <c r="A78" s="8" t="s">
        <v>120</v>
      </c>
      <c r="B78" s="15">
        <f>'[3]26'!B80</f>
        <v>320</v>
      </c>
      <c r="C78" s="16">
        <f>'[3]26'!C80</f>
        <v>0</v>
      </c>
      <c r="D78" s="16">
        <f>'[3]26'!D80</f>
        <v>0</v>
      </c>
      <c r="E78" s="16">
        <f>'[3]26'!E80</f>
        <v>0</v>
      </c>
      <c r="F78" s="16">
        <f>'[3]26'!F80</f>
        <v>690</v>
      </c>
      <c r="G78" s="16">
        <f>'[3]26'!G80</f>
        <v>0</v>
      </c>
      <c r="H78" s="17">
        <f t="shared" si="59"/>
        <v>1010</v>
      </c>
      <c r="I78" s="15">
        <f>'[3]26'!J80</f>
        <v>270</v>
      </c>
      <c r="J78" s="16">
        <f>'[3]26'!K80</f>
        <v>0</v>
      </c>
      <c r="K78" s="16">
        <f>'[3]26'!L80</f>
        <v>0</v>
      </c>
      <c r="L78" s="16">
        <f>'[3]26'!M80</f>
        <v>0</v>
      </c>
      <c r="M78" s="16">
        <f>'[3]26'!N80</f>
        <v>0</v>
      </c>
      <c r="N78" s="16">
        <f>'[3]26'!O80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4.5599999999999996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4.5599999999999996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233.44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233.44</v>
      </c>
      <c r="AT78" s="8">
        <v>4.4000000000000004</v>
      </c>
      <c r="AU78" s="8">
        <v>30.87</v>
      </c>
      <c r="AW78" s="202">
        <v>4.5599999999999996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4.5599999999999996</v>
      </c>
      <c r="BD78" s="202">
        <v>32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32</v>
      </c>
      <c r="BL78" s="8">
        <f t="shared" si="53"/>
        <v>4.4000000000000004</v>
      </c>
      <c r="BM78" s="8">
        <f t="shared" si="54"/>
        <v>30.87</v>
      </c>
      <c r="BN78" s="8">
        <f t="shared" si="55"/>
        <v>4.5599999999999996</v>
      </c>
      <c r="BO78" s="8">
        <f t="shared" si="56"/>
        <v>32</v>
      </c>
      <c r="BP78" s="139">
        <f t="shared" si="57"/>
        <v>-0.15999999999999925</v>
      </c>
      <c r="BQ78" s="139">
        <f t="shared" si="58"/>
        <v>-1.129999999999999</v>
      </c>
    </row>
    <row r="79" spans="1:69">
      <c r="A79" s="8" t="s">
        <v>121</v>
      </c>
      <c r="B79" s="15">
        <f>'[3]26'!B81</f>
        <v>320</v>
      </c>
      <c r="C79" s="16">
        <f>'[3]26'!C81</f>
        <v>0</v>
      </c>
      <c r="D79" s="16">
        <f>'[3]26'!D81</f>
        <v>0</v>
      </c>
      <c r="E79" s="16">
        <f>'[3]26'!E81</f>
        <v>0</v>
      </c>
      <c r="F79" s="16">
        <f>'[3]26'!F81</f>
        <v>690</v>
      </c>
      <c r="G79" s="16">
        <f>'[3]26'!G81</f>
        <v>0</v>
      </c>
      <c r="H79" s="17">
        <f t="shared" si="59"/>
        <v>1010</v>
      </c>
      <c r="I79" s="15">
        <f>'[3]26'!J81</f>
        <v>270</v>
      </c>
      <c r="J79" s="16">
        <f>'[3]26'!K81</f>
        <v>0</v>
      </c>
      <c r="K79" s="16">
        <f>'[3]26'!L81</f>
        <v>0</v>
      </c>
      <c r="L79" s="16">
        <f>'[3]26'!M81</f>
        <v>0</v>
      </c>
      <c r="M79" s="16">
        <f>'[3]26'!N81</f>
        <v>0</v>
      </c>
      <c r="N79" s="16">
        <f>'[3]26'!O81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4.5599999999999996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4.5599999999999996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233.44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233.44</v>
      </c>
      <c r="AT79" s="8">
        <v>4.4000000000000004</v>
      </c>
      <c r="AU79" s="8">
        <v>30.87</v>
      </c>
      <c r="AW79" s="202">
        <v>4.5599999999999996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4.5599999999999996</v>
      </c>
      <c r="BD79" s="202">
        <v>32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32</v>
      </c>
      <c r="BL79" s="8">
        <f t="shared" si="53"/>
        <v>4.4000000000000004</v>
      </c>
      <c r="BM79" s="8">
        <f t="shared" si="54"/>
        <v>30.87</v>
      </c>
      <c r="BN79" s="8">
        <f t="shared" si="55"/>
        <v>4.5599999999999996</v>
      </c>
      <c r="BO79" s="8">
        <f t="shared" si="56"/>
        <v>32</v>
      </c>
      <c r="BP79" s="139">
        <f t="shared" si="57"/>
        <v>-0.15999999999999925</v>
      </c>
      <c r="BQ79" s="139">
        <f t="shared" si="58"/>
        <v>-1.129999999999999</v>
      </c>
    </row>
    <row r="80" spans="1:69">
      <c r="A80" s="8" t="s">
        <v>122</v>
      </c>
      <c r="B80" s="15">
        <f>'[3]26'!B82</f>
        <v>320</v>
      </c>
      <c r="C80" s="16">
        <f>'[3]26'!C82</f>
        <v>0</v>
      </c>
      <c r="D80" s="16">
        <f>'[3]26'!D82</f>
        <v>0</v>
      </c>
      <c r="E80" s="16">
        <f>'[3]26'!E82</f>
        <v>0</v>
      </c>
      <c r="F80" s="16">
        <f>'[3]26'!F82</f>
        <v>690</v>
      </c>
      <c r="G80" s="16">
        <f>'[3]26'!G82</f>
        <v>0</v>
      </c>
      <c r="H80" s="17">
        <f t="shared" si="59"/>
        <v>1010</v>
      </c>
      <c r="I80" s="15">
        <f>'[3]26'!J82</f>
        <v>270</v>
      </c>
      <c r="J80" s="16">
        <f>'[3]26'!K82</f>
        <v>0</v>
      </c>
      <c r="K80" s="16">
        <f>'[3]26'!L82</f>
        <v>0</v>
      </c>
      <c r="L80" s="16">
        <f>'[3]26'!M82</f>
        <v>0</v>
      </c>
      <c r="M80" s="16">
        <f>'[3]26'!N82</f>
        <v>0</v>
      </c>
      <c r="N80" s="16">
        <f>'[3]26'!O82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4.5599999999999996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4.5599999999999996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233.44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233.44</v>
      </c>
      <c r="AT80" s="8">
        <v>4.4000000000000004</v>
      </c>
      <c r="AU80" s="8">
        <v>30.87</v>
      </c>
      <c r="AW80" s="202">
        <v>4.5599999999999996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4.5599999999999996</v>
      </c>
      <c r="BD80" s="202">
        <v>32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32</v>
      </c>
      <c r="BL80" s="8">
        <f t="shared" si="53"/>
        <v>4.4000000000000004</v>
      </c>
      <c r="BM80" s="8">
        <f t="shared" si="54"/>
        <v>30.87</v>
      </c>
      <c r="BN80" s="8">
        <f t="shared" si="55"/>
        <v>4.5599999999999996</v>
      </c>
      <c r="BO80" s="8">
        <f t="shared" si="56"/>
        <v>32</v>
      </c>
      <c r="BP80" s="139">
        <f t="shared" si="57"/>
        <v>-0.15999999999999925</v>
      </c>
      <c r="BQ80" s="139">
        <f t="shared" si="58"/>
        <v>-1.129999999999999</v>
      </c>
    </row>
    <row r="81" spans="1:69">
      <c r="A81" s="8" t="s">
        <v>123</v>
      </c>
      <c r="B81" s="15">
        <f>'[3]26'!B83</f>
        <v>320</v>
      </c>
      <c r="C81" s="16">
        <f>'[3]26'!C83</f>
        <v>0</v>
      </c>
      <c r="D81" s="16">
        <f>'[3]26'!D83</f>
        <v>0</v>
      </c>
      <c r="E81" s="16">
        <f>'[3]26'!E83</f>
        <v>0</v>
      </c>
      <c r="F81" s="16">
        <f>'[3]26'!F83</f>
        <v>690</v>
      </c>
      <c r="G81" s="16">
        <f>'[3]26'!G83</f>
        <v>0</v>
      </c>
      <c r="H81" s="17">
        <f t="shared" si="59"/>
        <v>1010</v>
      </c>
      <c r="I81" s="15">
        <f>'[3]26'!J83</f>
        <v>270</v>
      </c>
      <c r="J81" s="16">
        <f>'[3]26'!K83</f>
        <v>0</v>
      </c>
      <c r="K81" s="16">
        <f>'[3]26'!L83</f>
        <v>0</v>
      </c>
      <c r="L81" s="16">
        <f>'[3]26'!M83</f>
        <v>0</v>
      </c>
      <c r="M81" s="16">
        <f>'[3]26'!N83</f>
        <v>0</v>
      </c>
      <c r="N81" s="16">
        <f>'[3]26'!O83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4.5599999999999996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4.5599999999999996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233.44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233.44</v>
      </c>
      <c r="AT81" s="8">
        <v>4.4000000000000004</v>
      </c>
      <c r="AU81" s="8">
        <v>30.87</v>
      </c>
      <c r="AW81" s="202">
        <v>4.5599999999999996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4.5599999999999996</v>
      </c>
      <c r="BD81" s="202">
        <v>32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32</v>
      </c>
      <c r="BL81" s="8">
        <f t="shared" si="53"/>
        <v>4.4000000000000004</v>
      </c>
      <c r="BM81" s="8">
        <f t="shared" si="54"/>
        <v>30.87</v>
      </c>
      <c r="BN81" s="8">
        <f t="shared" si="55"/>
        <v>4.5599999999999996</v>
      </c>
      <c r="BO81" s="8">
        <f t="shared" si="56"/>
        <v>32</v>
      </c>
      <c r="BP81" s="139">
        <f t="shared" si="57"/>
        <v>-0.15999999999999925</v>
      </c>
      <c r="BQ81" s="139">
        <f t="shared" si="58"/>
        <v>-1.129999999999999</v>
      </c>
    </row>
    <row r="82" spans="1:69">
      <c r="A82" s="8" t="s">
        <v>124</v>
      </c>
      <c r="B82" s="15">
        <f>'[3]26'!B84</f>
        <v>320</v>
      </c>
      <c r="C82" s="16">
        <f>'[3]26'!C84</f>
        <v>0</v>
      </c>
      <c r="D82" s="16">
        <f>'[3]26'!D84</f>
        <v>0</v>
      </c>
      <c r="E82" s="16">
        <f>'[3]26'!E84</f>
        <v>0</v>
      </c>
      <c r="F82" s="16">
        <f>'[3]26'!F84</f>
        <v>690</v>
      </c>
      <c r="G82" s="16">
        <f>'[3]26'!G84</f>
        <v>0</v>
      </c>
      <c r="H82" s="17">
        <f t="shared" si="59"/>
        <v>1010</v>
      </c>
      <c r="I82" s="15">
        <f>'[3]26'!J84</f>
        <v>270</v>
      </c>
      <c r="J82" s="16">
        <f>'[3]26'!K84</f>
        <v>0</v>
      </c>
      <c r="K82" s="16">
        <f>'[3]26'!L84</f>
        <v>0</v>
      </c>
      <c r="L82" s="16">
        <f>'[3]26'!M84</f>
        <v>0</v>
      </c>
      <c r="M82" s="16">
        <f>'[3]26'!N84</f>
        <v>0</v>
      </c>
      <c r="N82" s="16">
        <f>'[3]26'!O84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25.86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25.86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212.14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212.14</v>
      </c>
      <c r="AT82" s="8">
        <v>24.94</v>
      </c>
      <c r="AU82" s="8">
        <v>30.87</v>
      </c>
      <c r="AW82" s="202">
        <v>25.86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25.86</v>
      </c>
      <c r="BD82" s="202">
        <v>32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32</v>
      </c>
      <c r="BL82" s="8">
        <f t="shared" si="53"/>
        <v>24.94</v>
      </c>
      <c r="BM82" s="8">
        <f t="shared" si="54"/>
        <v>30.87</v>
      </c>
      <c r="BN82" s="8">
        <f t="shared" si="55"/>
        <v>25.86</v>
      </c>
      <c r="BO82" s="8">
        <f t="shared" si="56"/>
        <v>32</v>
      </c>
      <c r="BP82" s="139">
        <f t="shared" si="57"/>
        <v>-0.91999999999999815</v>
      </c>
      <c r="BQ82" s="139">
        <f t="shared" si="58"/>
        <v>-1.129999999999999</v>
      </c>
    </row>
    <row r="83" spans="1:69">
      <c r="A83" s="8" t="s">
        <v>125</v>
      </c>
      <c r="B83" s="15">
        <f>'[3]26'!B85</f>
        <v>320</v>
      </c>
      <c r="C83" s="16">
        <f>'[3]26'!C85</f>
        <v>0</v>
      </c>
      <c r="D83" s="16">
        <f>'[3]26'!D85</f>
        <v>0</v>
      </c>
      <c r="E83" s="16">
        <f>'[3]26'!E85</f>
        <v>0</v>
      </c>
      <c r="F83" s="16">
        <f>'[3]26'!F85</f>
        <v>670</v>
      </c>
      <c r="G83" s="16">
        <f>'[3]26'!G85</f>
        <v>0</v>
      </c>
      <c r="H83" s="17">
        <f t="shared" si="59"/>
        <v>990</v>
      </c>
      <c r="I83" s="15">
        <f>'[3]26'!J85</f>
        <v>270</v>
      </c>
      <c r="J83" s="16">
        <f>'[3]26'!K85</f>
        <v>0</v>
      </c>
      <c r="K83" s="16">
        <f>'[3]26'!L85</f>
        <v>0</v>
      </c>
      <c r="L83" s="16">
        <f>'[3]26'!M85</f>
        <v>0</v>
      </c>
      <c r="M83" s="16">
        <f>'[3]26'!N85</f>
        <v>0</v>
      </c>
      <c r="N83" s="16">
        <f>'[3]26'!O85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25.86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25.86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212.14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212.14</v>
      </c>
      <c r="AT83" s="8">
        <v>24.94</v>
      </c>
      <c r="AU83" s="8">
        <v>30.87</v>
      </c>
      <c r="AW83" s="202">
        <v>25.86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25.86</v>
      </c>
      <c r="BD83" s="202">
        <v>32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32</v>
      </c>
      <c r="BL83" s="8">
        <f t="shared" si="53"/>
        <v>24.94</v>
      </c>
      <c r="BM83" s="8">
        <f t="shared" si="54"/>
        <v>30.87</v>
      </c>
      <c r="BN83" s="8">
        <f t="shared" si="55"/>
        <v>25.86</v>
      </c>
      <c r="BO83" s="8">
        <f t="shared" si="56"/>
        <v>32</v>
      </c>
      <c r="BP83" s="139">
        <f t="shared" si="57"/>
        <v>-0.91999999999999815</v>
      </c>
      <c r="BQ83" s="139">
        <f t="shared" si="58"/>
        <v>-1.129999999999999</v>
      </c>
    </row>
    <row r="84" spans="1:69">
      <c r="A84" s="8" t="s">
        <v>126</v>
      </c>
      <c r="B84" s="15">
        <f>'[3]26'!B86</f>
        <v>320</v>
      </c>
      <c r="C84" s="16">
        <f>'[3]26'!C86</f>
        <v>0</v>
      </c>
      <c r="D84" s="16">
        <f>'[3]26'!D86</f>
        <v>0</v>
      </c>
      <c r="E84" s="16">
        <f>'[3]26'!E86</f>
        <v>0</v>
      </c>
      <c r="F84" s="16">
        <f>'[3]26'!F86</f>
        <v>670</v>
      </c>
      <c r="G84" s="16">
        <f>'[3]26'!G86</f>
        <v>0</v>
      </c>
      <c r="H84" s="17">
        <f t="shared" si="59"/>
        <v>990</v>
      </c>
      <c r="I84" s="15">
        <f>'[3]26'!J86</f>
        <v>270</v>
      </c>
      <c r="J84" s="16">
        <f>'[3]26'!K86</f>
        <v>0</v>
      </c>
      <c r="K84" s="16">
        <f>'[3]26'!L86</f>
        <v>0</v>
      </c>
      <c r="L84" s="16">
        <f>'[3]26'!M86</f>
        <v>0</v>
      </c>
      <c r="M84" s="16">
        <f>'[3]26'!N86</f>
        <v>0</v>
      </c>
      <c r="N84" s="16">
        <f>'[3]26'!O86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25.86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25.86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212.14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212.14</v>
      </c>
      <c r="AT84" s="8">
        <v>24.94</v>
      </c>
      <c r="AU84" s="8">
        <v>30.87</v>
      </c>
      <c r="AW84" s="202">
        <v>25.86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25.86</v>
      </c>
      <c r="BD84" s="202">
        <v>32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32</v>
      </c>
      <c r="BL84" s="8">
        <f t="shared" si="53"/>
        <v>24.94</v>
      </c>
      <c r="BM84" s="8">
        <f t="shared" si="54"/>
        <v>30.87</v>
      </c>
      <c r="BN84" s="8">
        <f t="shared" si="55"/>
        <v>25.86</v>
      </c>
      <c r="BO84" s="8">
        <f t="shared" si="56"/>
        <v>32</v>
      </c>
      <c r="BP84" s="139">
        <f t="shared" si="57"/>
        <v>-0.91999999999999815</v>
      </c>
      <c r="BQ84" s="139">
        <f t="shared" si="58"/>
        <v>-1.129999999999999</v>
      </c>
    </row>
    <row r="85" spans="1:69">
      <c r="A85" s="8" t="s">
        <v>127</v>
      </c>
      <c r="B85" s="15">
        <f>'[3]26'!B87</f>
        <v>320</v>
      </c>
      <c r="C85" s="16">
        <f>'[3]26'!C87</f>
        <v>0</v>
      </c>
      <c r="D85" s="16">
        <f>'[3]26'!D87</f>
        <v>0</v>
      </c>
      <c r="E85" s="16">
        <f>'[3]26'!E87</f>
        <v>0</v>
      </c>
      <c r="F85" s="16">
        <f>'[3]26'!F87</f>
        <v>670</v>
      </c>
      <c r="G85" s="16">
        <f>'[3]26'!G87</f>
        <v>0</v>
      </c>
      <c r="H85" s="17">
        <f t="shared" si="59"/>
        <v>990</v>
      </c>
      <c r="I85" s="15">
        <f>'[3]26'!J87</f>
        <v>270</v>
      </c>
      <c r="J85" s="16">
        <f>'[3]26'!K87</f>
        <v>0</v>
      </c>
      <c r="K85" s="16">
        <f>'[3]26'!L87</f>
        <v>0</v>
      </c>
      <c r="L85" s="16">
        <f>'[3]26'!M87</f>
        <v>0</v>
      </c>
      <c r="M85" s="16">
        <f>'[3]26'!N87</f>
        <v>0</v>
      </c>
      <c r="N85" s="16">
        <f>'[3]26'!O87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26.54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26.54</v>
      </c>
      <c r="AE85" s="8">
        <f t="shared" si="43"/>
        <v>26.54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26.54</v>
      </c>
      <c r="AL85" s="8">
        <f t="shared" si="35"/>
        <v>216.92000000000002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216.92000000000002</v>
      </c>
      <c r="AT85" s="8">
        <v>25.6</v>
      </c>
      <c r="AU85" s="8">
        <v>25.6</v>
      </c>
      <c r="AW85" s="202">
        <v>26.54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26.54</v>
      </c>
      <c r="BD85" s="202">
        <v>26.54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26.54</v>
      </c>
      <c r="BL85" s="8">
        <f t="shared" si="53"/>
        <v>25.6</v>
      </c>
      <c r="BM85" s="8">
        <f t="shared" si="54"/>
        <v>25.6</v>
      </c>
      <c r="BN85" s="8">
        <f t="shared" si="55"/>
        <v>26.54</v>
      </c>
      <c r="BO85" s="8">
        <f t="shared" si="56"/>
        <v>26.54</v>
      </c>
      <c r="BP85" s="139">
        <f t="shared" si="57"/>
        <v>-0.93999999999999773</v>
      </c>
      <c r="BQ85" s="139">
        <f t="shared" si="58"/>
        <v>-0.93999999999999773</v>
      </c>
    </row>
    <row r="86" spans="1:69">
      <c r="A86" s="8" t="s">
        <v>128</v>
      </c>
      <c r="B86" s="15">
        <f>'[3]26'!B88</f>
        <v>320</v>
      </c>
      <c r="C86" s="16">
        <f>'[3]26'!C88</f>
        <v>0</v>
      </c>
      <c r="D86" s="16">
        <f>'[3]26'!D88</f>
        <v>0</v>
      </c>
      <c r="E86" s="16">
        <f>'[3]26'!E88</f>
        <v>0</v>
      </c>
      <c r="F86" s="16">
        <f>'[3]26'!F88</f>
        <v>670</v>
      </c>
      <c r="G86" s="16">
        <f>'[3]26'!G88</f>
        <v>0</v>
      </c>
      <c r="H86" s="17">
        <f t="shared" si="59"/>
        <v>990</v>
      </c>
      <c r="I86" s="15">
        <f>'[3]26'!J88</f>
        <v>270</v>
      </c>
      <c r="J86" s="16">
        <f>'[3]26'!K88</f>
        <v>0</v>
      </c>
      <c r="K86" s="16">
        <f>'[3]26'!L88</f>
        <v>0</v>
      </c>
      <c r="L86" s="16">
        <f>'[3]26'!M88</f>
        <v>0</v>
      </c>
      <c r="M86" s="16">
        <f>'[3]26'!N88</f>
        <v>0</v>
      </c>
      <c r="N86" s="16">
        <f>'[3]26'!O88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26.54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26.54</v>
      </c>
      <c r="AE86" s="8">
        <f t="shared" si="43"/>
        <v>26.54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26.54</v>
      </c>
      <c r="AL86" s="8">
        <f t="shared" si="35"/>
        <v>216.92000000000002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216.92000000000002</v>
      </c>
      <c r="AT86" s="8">
        <v>25.6</v>
      </c>
      <c r="AU86" s="8">
        <v>25.6</v>
      </c>
      <c r="AW86" s="202">
        <v>26.54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26.54</v>
      </c>
      <c r="BD86" s="202">
        <v>26.54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26.54</v>
      </c>
      <c r="BL86" s="8">
        <f t="shared" si="53"/>
        <v>25.6</v>
      </c>
      <c r="BM86" s="8">
        <f t="shared" si="54"/>
        <v>25.6</v>
      </c>
      <c r="BN86" s="8">
        <f t="shared" si="55"/>
        <v>26.54</v>
      </c>
      <c r="BO86" s="8">
        <f t="shared" si="56"/>
        <v>26.54</v>
      </c>
      <c r="BP86" s="139">
        <f t="shared" si="57"/>
        <v>-0.93999999999999773</v>
      </c>
      <c r="BQ86" s="139">
        <f t="shared" si="58"/>
        <v>-0.93999999999999773</v>
      </c>
    </row>
    <row r="87" spans="1:69">
      <c r="A87" s="8" t="s">
        <v>129</v>
      </c>
      <c r="B87" s="15">
        <f>'[3]26'!B89</f>
        <v>320</v>
      </c>
      <c r="C87" s="16">
        <f>'[3]26'!C89</f>
        <v>0</v>
      </c>
      <c r="D87" s="16">
        <f>'[3]26'!D89</f>
        <v>0</v>
      </c>
      <c r="E87" s="16">
        <f>'[3]26'!E89</f>
        <v>0</v>
      </c>
      <c r="F87" s="16">
        <f>'[3]26'!F89</f>
        <v>670</v>
      </c>
      <c r="G87" s="16">
        <f>'[3]26'!G89</f>
        <v>0</v>
      </c>
      <c r="H87" s="17">
        <f t="shared" si="59"/>
        <v>990</v>
      </c>
      <c r="I87" s="15">
        <f>'[3]26'!J89</f>
        <v>270</v>
      </c>
      <c r="J87" s="16">
        <f>'[3]26'!K89</f>
        <v>0</v>
      </c>
      <c r="K87" s="16">
        <f>'[3]26'!L89</f>
        <v>0</v>
      </c>
      <c r="L87" s="16">
        <f>'[3]26'!M89</f>
        <v>0</v>
      </c>
      <c r="M87" s="16">
        <f>'[3]26'!N89</f>
        <v>0</v>
      </c>
      <c r="N87" s="16">
        <f>'[3]26'!O89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26.91</v>
      </c>
      <c r="AE87" s="8">
        <f t="shared" si="43"/>
        <v>26.91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26.91</v>
      </c>
      <c r="AL87" s="8">
        <f t="shared" si="35"/>
        <v>216.18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216.18</v>
      </c>
      <c r="AT87" s="8">
        <v>25.96</v>
      </c>
      <c r="AU87" s="8">
        <v>25.96</v>
      </c>
      <c r="AW87" s="202">
        <v>26.91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26.91</v>
      </c>
      <c r="BD87" s="202">
        <v>26.91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26.91</v>
      </c>
      <c r="BL87" s="8">
        <f t="shared" si="53"/>
        <v>25.96</v>
      </c>
      <c r="BM87" s="8">
        <f t="shared" si="54"/>
        <v>25.96</v>
      </c>
      <c r="BN87" s="8">
        <f t="shared" si="55"/>
        <v>26.91</v>
      </c>
      <c r="BO87" s="8">
        <f t="shared" si="56"/>
        <v>26.91</v>
      </c>
      <c r="BP87" s="139">
        <f t="shared" si="57"/>
        <v>-0.94999999999999929</v>
      </c>
      <c r="BQ87" s="139">
        <f t="shared" si="58"/>
        <v>-0.94999999999999929</v>
      </c>
    </row>
    <row r="88" spans="1:69">
      <c r="A88" s="8" t="s">
        <v>130</v>
      </c>
      <c r="B88" s="15">
        <f>'[3]26'!B90</f>
        <v>320</v>
      </c>
      <c r="C88" s="16">
        <f>'[3]26'!C90</f>
        <v>0</v>
      </c>
      <c r="D88" s="16">
        <f>'[3]26'!D90</f>
        <v>0</v>
      </c>
      <c r="E88" s="16">
        <f>'[3]26'!E90</f>
        <v>0</v>
      </c>
      <c r="F88" s="16">
        <f>'[3]26'!F90</f>
        <v>670</v>
      </c>
      <c r="G88" s="16">
        <f>'[3]26'!G90</f>
        <v>0</v>
      </c>
      <c r="H88" s="17">
        <f t="shared" si="59"/>
        <v>990</v>
      </c>
      <c r="I88" s="15">
        <f>'[3]26'!J90</f>
        <v>270</v>
      </c>
      <c r="J88" s="16">
        <f>'[3]26'!K90</f>
        <v>0</v>
      </c>
      <c r="K88" s="16">
        <f>'[3]26'!L90</f>
        <v>0</v>
      </c>
      <c r="L88" s="16">
        <f>'[3]26'!M90</f>
        <v>0</v>
      </c>
      <c r="M88" s="16">
        <f>'[3]26'!N90</f>
        <v>0</v>
      </c>
      <c r="N88" s="16">
        <f>'[3]26'!O90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26.91</v>
      </c>
      <c r="AE88" s="8">
        <f t="shared" si="43"/>
        <v>26.91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26.91</v>
      </c>
      <c r="AL88" s="8">
        <f t="shared" si="35"/>
        <v>216.18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216.18</v>
      </c>
      <c r="AT88" s="8">
        <v>25.96</v>
      </c>
      <c r="AU88" s="8">
        <v>25.96</v>
      </c>
      <c r="AW88" s="202">
        <v>26.91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26.91</v>
      </c>
      <c r="BD88" s="202">
        <v>26.91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26.91</v>
      </c>
      <c r="BL88" s="8">
        <f t="shared" si="53"/>
        <v>25.96</v>
      </c>
      <c r="BM88" s="8">
        <f t="shared" si="54"/>
        <v>25.96</v>
      </c>
      <c r="BN88" s="8">
        <f t="shared" si="55"/>
        <v>26.91</v>
      </c>
      <c r="BO88" s="8">
        <f t="shared" si="56"/>
        <v>26.91</v>
      </c>
      <c r="BP88" s="139">
        <f t="shared" si="57"/>
        <v>-0.94999999999999929</v>
      </c>
      <c r="BQ88" s="139">
        <f t="shared" si="58"/>
        <v>-0.94999999999999929</v>
      </c>
    </row>
    <row r="89" spans="1:69">
      <c r="A89" s="8" t="s">
        <v>131</v>
      </c>
      <c r="B89" s="15">
        <f>'[3]26'!B91</f>
        <v>320</v>
      </c>
      <c r="C89" s="16">
        <f>'[3]26'!C91</f>
        <v>0</v>
      </c>
      <c r="D89" s="16">
        <f>'[3]26'!D91</f>
        <v>0</v>
      </c>
      <c r="E89" s="16">
        <f>'[3]26'!E91</f>
        <v>0</v>
      </c>
      <c r="F89" s="16">
        <f>'[3]26'!F91</f>
        <v>670</v>
      </c>
      <c r="G89" s="16">
        <f>'[3]26'!G91</f>
        <v>0</v>
      </c>
      <c r="H89" s="17">
        <f t="shared" si="59"/>
        <v>990</v>
      </c>
      <c r="I89" s="15">
        <f>'[3]26'!J91</f>
        <v>270</v>
      </c>
      <c r="J89" s="16">
        <f>'[3]26'!K91</f>
        <v>0</v>
      </c>
      <c r="K89" s="16">
        <f>'[3]26'!L91</f>
        <v>0</v>
      </c>
      <c r="L89" s="16">
        <f>'[3]26'!M91</f>
        <v>0</v>
      </c>
      <c r="M89" s="16">
        <f>'[3]26'!N91</f>
        <v>0</v>
      </c>
      <c r="N89" s="16">
        <f>'[3]26'!O91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26.91</v>
      </c>
      <c r="AE89" s="8">
        <f t="shared" si="43"/>
        <v>26.91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26.91</v>
      </c>
      <c r="AL89" s="8">
        <f t="shared" si="35"/>
        <v>216.18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216.18</v>
      </c>
      <c r="AT89" s="8">
        <v>25.96</v>
      </c>
      <c r="AU89" s="8">
        <v>25.96</v>
      </c>
      <c r="AW89" s="202">
        <v>26.91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26.91</v>
      </c>
      <c r="BD89" s="202">
        <v>26.91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26.91</v>
      </c>
      <c r="BL89" s="8">
        <f t="shared" si="53"/>
        <v>25.96</v>
      </c>
      <c r="BM89" s="8">
        <f t="shared" si="54"/>
        <v>25.96</v>
      </c>
      <c r="BN89" s="8">
        <f t="shared" si="55"/>
        <v>26.91</v>
      </c>
      <c r="BO89" s="8">
        <f t="shared" si="56"/>
        <v>26.91</v>
      </c>
      <c r="BP89" s="139">
        <f t="shared" si="57"/>
        <v>-0.94999999999999929</v>
      </c>
      <c r="BQ89" s="139">
        <f t="shared" si="58"/>
        <v>-0.94999999999999929</v>
      </c>
    </row>
    <row r="90" spans="1:69">
      <c r="A90" s="8" t="s">
        <v>132</v>
      </c>
      <c r="B90" s="15">
        <f>'[3]26'!B92</f>
        <v>320</v>
      </c>
      <c r="C90" s="16">
        <f>'[3]26'!C92</f>
        <v>0</v>
      </c>
      <c r="D90" s="16">
        <f>'[3]26'!D92</f>
        <v>0</v>
      </c>
      <c r="E90" s="16">
        <f>'[3]26'!E92</f>
        <v>0</v>
      </c>
      <c r="F90" s="16">
        <f>'[3]26'!F92</f>
        <v>670</v>
      </c>
      <c r="G90" s="16">
        <f>'[3]26'!G92</f>
        <v>0</v>
      </c>
      <c r="H90" s="17">
        <f t="shared" si="59"/>
        <v>990</v>
      </c>
      <c r="I90" s="15">
        <f>'[3]26'!J92</f>
        <v>270</v>
      </c>
      <c r="J90" s="16">
        <f>'[3]26'!K92</f>
        <v>0</v>
      </c>
      <c r="K90" s="16">
        <f>'[3]26'!L92</f>
        <v>0</v>
      </c>
      <c r="L90" s="16">
        <f>'[3]26'!M92</f>
        <v>0</v>
      </c>
      <c r="M90" s="16">
        <f>'[3]26'!N92</f>
        <v>0</v>
      </c>
      <c r="N90" s="16">
        <f>'[3]26'!O92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26.91</v>
      </c>
      <c r="AE90" s="8">
        <f t="shared" si="43"/>
        <v>26.91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26.91</v>
      </c>
      <c r="AL90" s="8">
        <f t="shared" si="35"/>
        <v>216.18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216.18</v>
      </c>
      <c r="AT90" s="8">
        <v>25.96</v>
      </c>
      <c r="AU90" s="8">
        <v>25.96</v>
      </c>
      <c r="AW90" s="202">
        <v>26.91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26.91</v>
      </c>
      <c r="BD90" s="202">
        <v>26.91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26.91</v>
      </c>
      <c r="BL90" s="8">
        <f t="shared" si="53"/>
        <v>25.96</v>
      </c>
      <c r="BM90" s="8">
        <f t="shared" si="54"/>
        <v>25.96</v>
      </c>
      <c r="BN90" s="8">
        <f t="shared" si="55"/>
        <v>26.91</v>
      </c>
      <c r="BO90" s="8">
        <f t="shared" si="56"/>
        <v>26.91</v>
      </c>
      <c r="BP90" s="139">
        <f t="shared" si="57"/>
        <v>-0.94999999999999929</v>
      </c>
      <c r="BQ90" s="139">
        <f t="shared" si="58"/>
        <v>-0.94999999999999929</v>
      </c>
    </row>
    <row r="91" spans="1:69">
      <c r="A91" s="8" t="s">
        <v>133</v>
      </c>
      <c r="B91" s="15">
        <f>'[3]26'!B93</f>
        <v>320</v>
      </c>
      <c r="C91" s="16">
        <f>'[3]26'!C93</f>
        <v>0</v>
      </c>
      <c r="D91" s="16">
        <f>'[3]26'!D93</f>
        <v>0</v>
      </c>
      <c r="E91" s="16">
        <f>'[3]26'!E93</f>
        <v>0</v>
      </c>
      <c r="F91" s="16">
        <f>'[3]26'!F93</f>
        <v>670</v>
      </c>
      <c r="G91" s="16">
        <f>'[3]26'!G93</f>
        <v>0</v>
      </c>
      <c r="H91" s="17">
        <f t="shared" si="59"/>
        <v>990</v>
      </c>
      <c r="I91" s="15">
        <f>'[3]26'!J93</f>
        <v>270</v>
      </c>
      <c r="J91" s="16">
        <f>'[3]26'!K93</f>
        <v>0</v>
      </c>
      <c r="K91" s="16">
        <f>'[3]26'!L93</f>
        <v>0</v>
      </c>
      <c r="L91" s="16">
        <f>'[3]26'!M93</f>
        <v>0</v>
      </c>
      <c r="M91" s="16">
        <f>'[3]26'!N93</f>
        <v>0</v>
      </c>
      <c r="N91" s="16">
        <f>'[3]26'!O93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26.91</v>
      </c>
      <c r="AE91" s="8">
        <f t="shared" si="43"/>
        <v>26.91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26.91</v>
      </c>
      <c r="AL91" s="8">
        <f t="shared" si="35"/>
        <v>216.18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216.18</v>
      </c>
      <c r="AT91" s="8">
        <v>25.96</v>
      </c>
      <c r="AU91" s="8">
        <v>25.96</v>
      </c>
      <c r="AW91" s="202">
        <v>26.91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26.91</v>
      </c>
      <c r="BD91" s="202">
        <v>26.91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26.91</v>
      </c>
      <c r="BL91" s="8">
        <f t="shared" si="53"/>
        <v>25.96</v>
      </c>
      <c r="BM91" s="8">
        <f t="shared" si="54"/>
        <v>25.96</v>
      </c>
      <c r="BN91" s="8">
        <f t="shared" si="55"/>
        <v>26.91</v>
      </c>
      <c r="BO91" s="8">
        <f t="shared" si="56"/>
        <v>26.91</v>
      </c>
      <c r="BP91" s="139">
        <f t="shared" si="57"/>
        <v>-0.94999999999999929</v>
      </c>
      <c r="BQ91" s="139">
        <f t="shared" si="58"/>
        <v>-0.94999999999999929</v>
      </c>
    </row>
    <row r="92" spans="1:69">
      <c r="A92" s="8" t="s">
        <v>134</v>
      </c>
      <c r="B92" s="15">
        <f>'[3]26'!B94</f>
        <v>320</v>
      </c>
      <c r="C92" s="16">
        <f>'[3]26'!C94</f>
        <v>0</v>
      </c>
      <c r="D92" s="16">
        <f>'[3]26'!D94</f>
        <v>0</v>
      </c>
      <c r="E92" s="16">
        <f>'[3]26'!E94</f>
        <v>0</v>
      </c>
      <c r="F92" s="16">
        <f>'[3]26'!F94</f>
        <v>670</v>
      </c>
      <c r="G92" s="16">
        <f>'[3]26'!G94</f>
        <v>0</v>
      </c>
      <c r="H92" s="17">
        <f t="shared" si="59"/>
        <v>990</v>
      </c>
      <c r="I92" s="15">
        <f>'[3]26'!J94</f>
        <v>270</v>
      </c>
      <c r="J92" s="16">
        <f>'[3]26'!K94</f>
        <v>0</v>
      </c>
      <c r="K92" s="16">
        <f>'[3]26'!L94</f>
        <v>0</v>
      </c>
      <c r="L92" s="16">
        <f>'[3]26'!M94</f>
        <v>0</v>
      </c>
      <c r="M92" s="16">
        <f>'[3]26'!N94</f>
        <v>0</v>
      </c>
      <c r="N92" s="16">
        <f>'[3]26'!O94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26.91</v>
      </c>
      <c r="AE92" s="8">
        <f t="shared" si="43"/>
        <v>26.91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26.91</v>
      </c>
      <c r="AL92" s="8">
        <f t="shared" si="35"/>
        <v>216.18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216.18</v>
      </c>
      <c r="AT92" s="8">
        <v>25.96</v>
      </c>
      <c r="AU92" s="8">
        <v>25.96</v>
      </c>
      <c r="AW92" s="202">
        <v>26.91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26.91</v>
      </c>
      <c r="BD92" s="202">
        <v>26.91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26.91</v>
      </c>
      <c r="BL92" s="8">
        <f t="shared" si="53"/>
        <v>25.96</v>
      </c>
      <c r="BM92" s="8">
        <f t="shared" si="54"/>
        <v>25.96</v>
      </c>
      <c r="BN92" s="8">
        <f t="shared" si="55"/>
        <v>26.91</v>
      </c>
      <c r="BO92" s="8">
        <f t="shared" si="56"/>
        <v>26.91</v>
      </c>
      <c r="BP92" s="139">
        <f t="shared" si="57"/>
        <v>-0.94999999999999929</v>
      </c>
      <c r="BQ92" s="139">
        <f t="shared" si="58"/>
        <v>-0.94999999999999929</v>
      </c>
    </row>
    <row r="93" spans="1:69">
      <c r="A93" s="8" t="s">
        <v>135</v>
      </c>
      <c r="B93" s="15">
        <f>'[3]26'!B95</f>
        <v>320</v>
      </c>
      <c r="C93" s="16">
        <f>'[3]26'!C95</f>
        <v>0</v>
      </c>
      <c r="D93" s="16">
        <f>'[3]26'!D95</f>
        <v>0</v>
      </c>
      <c r="E93" s="16">
        <f>'[3]26'!E95</f>
        <v>0</v>
      </c>
      <c r="F93" s="16">
        <f>'[3]26'!F95</f>
        <v>670</v>
      </c>
      <c r="G93" s="16">
        <f>'[3]26'!G95</f>
        <v>0</v>
      </c>
      <c r="H93" s="17">
        <f t="shared" si="59"/>
        <v>990</v>
      </c>
      <c r="I93" s="15">
        <f>'[3]26'!J95</f>
        <v>270</v>
      </c>
      <c r="J93" s="16">
        <f>'[3]26'!K95</f>
        <v>0</v>
      </c>
      <c r="K93" s="16">
        <f>'[3]26'!L95</f>
        <v>0</v>
      </c>
      <c r="L93" s="16">
        <f>'[3]26'!M95</f>
        <v>0</v>
      </c>
      <c r="M93" s="16">
        <f>'[3]26'!N95</f>
        <v>0</v>
      </c>
      <c r="N93" s="16">
        <f>'[3]26'!O95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26.91</v>
      </c>
      <c r="AE93" s="8">
        <f t="shared" si="43"/>
        <v>26.91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26.91</v>
      </c>
      <c r="AL93" s="8">
        <f t="shared" si="35"/>
        <v>216.18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216.18</v>
      </c>
      <c r="AT93" s="8">
        <v>25.96</v>
      </c>
      <c r="AU93" s="8">
        <v>25.96</v>
      </c>
      <c r="AW93" s="202">
        <v>26.91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26.91</v>
      </c>
      <c r="BD93" s="202">
        <v>26.91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26.91</v>
      </c>
      <c r="BL93" s="8">
        <f t="shared" si="53"/>
        <v>25.96</v>
      </c>
      <c r="BM93" s="8">
        <f t="shared" si="54"/>
        <v>25.96</v>
      </c>
      <c r="BN93" s="8">
        <f t="shared" si="55"/>
        <v>26.91</v>
      </c>
      <c r="BO93" s="8">
        <f t="shared" si="56"/>
        <v>26.91</v>
      </c>
      <c r="BP93" s="139">
        <f t="shared" si="57"/>
        <v>-0.94999999999999929</v>
      </c>
      <c r="BQ93" s="139">
        <f t="shared" si="58"/>
        <v>-0.94999999999999929</v>
      </c>
    </row>
    <row r="94" spans="1:69">
      <c r="A94" s="8" t="s">
        <v>136</v>
      </c>
      <c r="B94" s="15">
        <f>'[3]26'!B96</f>
        <v>320</v>
      </c>
      <c r="C94" s="16">
        <f>'[3]26'!C96</f>
        <v>0</v>
      </c>
      <c r="D94" s="16">
        <f>'[3]26'!D96</f>
        <v>0</v>
      </c>
      <c r="E94" s="16">
        <f>'[3]26'!E96</f>
        <v>0</v>
      </c>
      <c r="F94" s="16">
        <f>'[3]26'!F96</f>
        <v>670</v>
      </c>
      <c r="G94" s="16">
        <f>'[3]26'!G96</f>
        <v>0</v>
      </c>
      <c r="H94" s="17">
        <f t="shared" si="59"/>
        <v>990</v>
      </c>
      <c r="I94" s="15">
        <f>'[3]26'!J96</f>
        <v>270</v>
      </c>
      <c r="J94" s="16">
        <f>'[3]26'!K96</f>
        <v>0</v>
      </c>
      <c r="K94" s="16">
        <f>'[3]26'!L96</f>
        <v>0</v>
      </c>
      <c r="L94" s="16">
        <f>'[3]26'!M96</f>
        <v>0</v>
      </c>
      <c r="M94" s="16">
        <f>'[3]26'!N96</f>
        <v>0</v>
      </c>
      <c r="N94" s="16">
        <f>'[3]26'!O96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26.91</v>
      </c>
      <c r="AE94" s="8">
        <f t="shared" si="43"/>
        <v>26.91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26.91</v>
      </c>
      <c r="AL94" s="8">
        <f t="shared" si="35"/>
        <v>216.18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216.18</v>
      </c>
      <c r="AT94" s="8">
        <v>25.96</v>
      </c>
      <c r="AU94" s="8">
        <v>25.96</v>
      </c>
      <c r="AW94" s="202">
        <v>26.91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26.91</v>
      </c>
      <c r="BD94" s="202">
        <v>26.91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26.91</v>
      </c>
      <c r="BL94" s="8">
        <f t="shared" si="53"/>
        <v>25.96</v>
      </c>
      <c r="BM94" s="8">
        <f t="shared" si="54"/>
        <v>25.96</v>
      </c>
      <c r="BN94" s="8">
        <f t="shared" si="55"/>
        <v>26.91</v>
      </c>
      <c r="BO94" s="8">
        <f t="shared" si="56"/>
        <v>26.91</v>
      </c>
      <c r="BP94" s="139">
        <f t="shared" si="57"/>
        <v>-0.94999999999999929</v>
      </c>
      <c r="BQ94" s="139">
        <f t="shared" si="58"/>
        <v>-0.94999999999999929</v>
      </c>
    </row>
    <row r="95" spans="1:69">
      <c r="A95" s="8" t="s">
        <v>137</v>
      </c>
      <c r="B95" s="15">
        <f>'[3]26'!B97</f>
        <v>320</v>
      </c>
      <c r="C95" s="16">
        <f>'[3]26'!C97</f>
        <v>0</v>
      </c>
      <c r="D95" s="16">
        <f>'[3]26'!D97</f>
        <v>0</v>
      </c>
      <c r="E95" s="16">
        <f>'[3]26'!E97</f>
        <v>0</v>
      </c>
      <c r="F95" s="16">
        <f>'[3]26'!F97</f>
        <v>670</v>
      </c>
      <c r="G95" s="16">
        <f>'[3]26'!G97</f>
        <v>0</v>
      </c>
      <c r="H95" s="17">
        <f t="shared" si="59"/>
        <v>990</v>
      </c>
      <c r="I95" s="15">
        <f>'[3]26'!J97</f>
        <v>270</v>
      </c>
      <c r="J95" s="16">
        <f>'[3]26'!K97</f>
        <v>0</v>
      </c>
      <c r="K95" s="16">
        <f>'[3]26'!L97</f>
        <v>0</v>
      </c>
      <c r="L95" s="16">
        <f>'[3]26'!M97</f>
        <v>0</v>
      </c>
      <c r="M95" s="16">
        <f>'[3]26'!N97</f>
        <v>0</v>
      </c>
      <c r="N95" s="16">
        <f>'[3]26'!O97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26.91</v>
      </c>
      <c r="AE95" s="8">
        <f t="shared" si="43"/>
        <v>26.91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26.91</v>
      </c>
      <c r="AL95" s="8">
        <f t="shared" si="35"/>
        <v>216.18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216.18</v>
      </c>
      <c r="AT95" s="8">
        <v>25.96</v>
      </c>
      <c r="AU95" s="8">
        <v>25.96</v>
      </c>
      <c r="AW95" s="202">
        <v>26.91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26.91</v>
      </c>
      <c r="BD95" s="202">
        <v>26.91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26.91</v>
      </c>
      <c r="BL95" s="8">
        <f t="shared" si="53"/>
        <v>25.96</v>
      </c>
      <c r="BM95" s="8">
        <f t="shared" si="54"/>
        <v>25.96</v>
      </c>
      <c r="BN95" s="8">
        <f t="shared" si="55"/>
        <v>26.91</v>
      </c>
      <c r="BO95" s="8">
        <f t="shared" si="56"/>
        <v>26.91</v>
      </c>
      <c r="BP95" s="139">
        <f t="shared" si="57"/>
        <v>-0.94999999999999929</v>
      </c>
      <c r="BQ95" s="139">
        <f t="shared" si="58"/>
        <v>-0.94999999999999929</v>
      </c>
    </row>
    <row r="96" spans="1:69">
      <c r="A96" s="8" t="s">
        <v>138</v>
      </c>
      <c r="B96" s="15">
        <f>'[3]26'!B98</f>
        <v>320</v>
      </c>
      <c r="C96" s="16">
        <f>'[3]26'!C98</f>
        <v>0</v>
      </c>
      <c r="D96" s="16">
        <f>'[3]26'!D98</f>
        <v>0</v>
      </c>
      <c r="E96" s="16">
        <f>'[3]26'!E98</f>
        <v>0</v>
      </c>
      <c r="F96" s="16">
        <f>'[3]26'!F98</f>
        <v>670</v>
      </c>
      <c r="G96" s="16">
        <f>'[3]26'!G98</f>
        <v>0</v>
      </c>
      <c r="H96" s="17">
        <f t="shared" si="59"/>
        <v>990</v>
      </c>
      <c r="I96" s="15">
        <f>'[3]26'!J98</f>
        <v>270</v>
      </c>
      <c r="J96" s="16">
        <f>'[3]26'!K98</f>
        <v>0</v>
      </c>
      <c r="K96" s="16">
        <f>'[3]26'!L98</f>
        <v>0</v>
      </c>
      <c r="L96" s="16">
        <f>'[3]26'!M98</f>
        <v>0</v>
      </c>
      <c r="M96" s="16">
        <f>'[3]26'!N98</f>
        <v>0</v>
      </c>
      <c r="N96" s="16">
        <f>'[3]26'!O98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26.91</v>
      </c>
      <c r="AE96" s="8">
        <f t="shared" si="43"/>
        <v>26.91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26.91</v>
      </c>
      <c r="AL96" s="8">
        <f t="shared" si="35"/>
        <v>216.18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216.18</v>
      </c>
      <c r="AT96" s="8">
        <v>25.96</v>
      </c>
      <c r="AU96" s="8">
        <v>25.96</v>
      </c>
      <c r="AW96" s="202">
        <v>26.91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26.91</v>
      </c>
      <c r="BD96" s="202">
        <v>26.91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26.91</v>
      </c>
      <c r="BL96" s="8">
        <f t="shared" si="53"/>
        <v>25.96</v>
      </c>
      <c r="BM96" s="8">
        <f t="shared" si="54"/>
        <v>25.96</v>
      </c>
      <c r="BN96" s="8">
        <f t="shared" si="55"/>
        <v>26.91</v>
      </c>
      <c r="BO96" s="8">
        <f t="shared" si="56"/>
        <v>26.91</v>
      </c>
      <c r="BP96" s="139">
        <f t="shared" si="57"/>
        <v>-0.94999999999999929</v>
      </c>
      <c r="BQ96" s="139">
        <f t="shared" si="58"/>
        <v>-0.94999999999999929</v>
      </c>
    </row>
    <row r="97" spans="1:69">
      <c r="A97" s="8" t="s">
        <v>139</v>
      </c>
      <c r="B97" s="15">
        <f>'[3]26'!B99</f>
        <v>320</v>
      </c>
      <c r="C97" s="16">
        <f>'[3]26'!C99</f>
        <v>0</v>
      </c>
      <c r="D97" s="16">
        <f>'[3]26'!D99</f>
        <v>0</v>
      </c>
      <c r="E97" s="16">
        <f>'[3]26'!E99</f>
        <v>0</v>
      </c>
      <c r="F97" s="16">
        <f>'[3]26'!F99</f>
        <v>670</v>
      </c>
      <c r="G97" s="16">
        <f>'[3]26'!G99</f>
        <v>0</v>
      </c>
      <c r="H97" s="17">
        <f t="shared" si="59"/>
        <v>990</v>
      </c>
      <c r="I97" s="15">
        <f>'[3]26'!J99</f>
        <v>270</v>
      </c>
      <c r="J97" s="16">
        <f>'[3]26'!K99</f>
        <v>0</v>
      </c>
      <c r="K97" s="16">
        <f>'[3]26'!L99</f>
        <v>0</v>
      </c>
      <c r="L97" s="16">
        <f>'[3]26'!M99</f>
        <v>0</v>
      </c>
      <c r="M97" s="16">
        <f>'[3]26'!N99</f>
        <v>0</v>
      </c>
      <c r="N97" s="16">
        <f>'[3]26'!O99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26.91</v>
      </c>
      <c r="AE97" s="8">
        <f t="shared" si="43"/>
        <v>26.91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26.91</v>
      </c>
      <c r="AL97" s="8">
        <f t="shared" si="35"/>
        <v>216.18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216.18</v>
      </c>
      <c r="AT97" s="8">
        <v>25.96</v>
      </c>
      <c r="AU97" s="8">
        <v>25.96</v>
      </c>
      <c r="AW97" s="202">
        <v>26.91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26.91</v>
      </c>
      <c r="BD97" s="202">
        <v>26.91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26.91</v>
      </c>
      <c r="BL97" s="8">
        <f t="shared" si="53"/>
        <v>25.96</v>
      </c>
      <c r="BM97" s="8">
        <f t="shared" si="54"/>
        <v>25.96</v>
      </c>
      <c r="BN97" s="8">
        <f t="shared" si="55"/>
        <v>26.91</v>
      </c>
      <c r="BO97" s="8">
        <f t="shared" si="56"/>
        <v>26.91</v>
      </c>
      <c r="BP97" s="139">
        <f t="shared" si="57"/>
        <v>-0.94999999999999929</v>
      </c>
      <c r="BQ97" s="139">
        <f t="shared" si="58"/>
        <v>-0.94999999999999929</v>
      </c>
    </row>
    <row r="98" spans="1:69">
      <c r="A98" s="8" t="s">
        <v>140</v>
      </c>
      <c r="B98" s="15">
        <f>'[3]26'!B100</f>
        <v>320</v>
      </c>
      <c r="C98" s="16">
        <f>'[3]26'!C100</f>
        <v>0</v>
      </c>
      <c r="D98" s="16">
        <f>'[3]26'!D100</f>
        <v>0</v>
      </c>
      <c r="E98" s="16">
        <f>'[3]26'!E100</f>
        <v>0</v>
      </c>
      <c r="F98" s="16">
        <f>'[3]26'!F100</f>
        <v>670</v>
      </c>
      <c r="G98" s="16">
        <f>'[3]26'!G100</f>
        <v>0</v>
      </c>
      <c r="H98" s="17">
        <f t="shared" si="59"/>
        <v>990</v>
      </c>
      <c r="I98" s="15">
        <f>'[3]26'!J100</f>
        <v>270</v>
      </c>
      <c r="J98" s="16">
        <f>'[3]26'!K100</f>
        <v>0</v>
      </c>
      <c r="K98" s="16">
        <f>'[3]26'!L100</f>
        <v>0</v>
      </c>
      <c r="L98" s="16">
        <f>'[3]26'!M100</f>
        <v>0</v>
      </c>
      <c r="M98" s="16">
        <f>'[3]26'!N100</f>
        <v>0</v>
      </c>
      <c r="N98" s="16">
        <f>'[3]26'!O100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26.91</v>
      </c>
      <c r="AE98" s="8">
        <f t="shared" si="43"/>
        <v>26.91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26.91</v>
      </c>
      <c r="AL98" s="8">
        <f t="shared" si="35"/>
        <v>216.18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216.18</v>
      </c>
      <c r="AT98" s="8">
        <v>25.96</v>
      </c>
      <c r="AU98" s="8">
        <v>25.96</v>
      </c>
      <c r="AW98" s="202">
        <v>26.91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26.91</v>
      </c>
      <c r="BD98" s="202">
        <v>26.91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26.91</v>
      </c>
      <c r="BL98" s="8">
        <f t="shared" si="53"/>
        <v>25.96</v>
      </c>
      <c r="BM98" s="8">
        <f t="shared" si="54"/>
        <v>25.96</v>
      </c>
      <c r="BN98" s="8">
        <f t="shared" si="55"/>
        <v>26.91</v>
      </c>
      <c r="BO98" s="8">
        <f t="shared" si="56"/>
        <v>26.91</v>
      </c>
      <c r="BP98" s="139">
        <f t="shared" si="57"/>
        <v>-0.94999999999999929</v>
      </c>
      <c r="BQ98" s="139">
        <f t="shared" si="58"/>
        <v>-0.94999999999999929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16.28</v>
      </c>
      <c r="G99" s="15">
        <f t="shared" si="62"/>
        <v>0</v>
      </c>
      <c r="H99" s="15">
        <f t="shared" si="62"/>
        <v>23.96</v>
      </c>
      <c r="I99" s="15">
        <f t="shared" si="62"/>
        <v>6.5544599999999997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6.5544599999999997</v>
      </c>
      <c r="P99" s="15">
        <f t="shared" si="62"/>
        <v>2.4E-2</v>
      </c>
      <c r="Q99" s="15">
        <f t="shared" si="62"/>
        <v>6.5544599999999997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6.5544599999999997</v>
      </c>
      <c r="X99" s="15">
        <f t="shared" si="62"/>
        <v>0.61765999999999921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0.61765999999999921</v>
      </c>
      <c r="AE99" s="15">
        <f t="shared" si="62"/>
        <v>0.71436999999999962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0.71436999999999962</v>
      </c>
      <c r="AL99" s="15">
        <f t="shared" si="62"/>
        <v>5.2224299999999975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5.2224299999999975</v>
      </c>
      <c r="AS99" s="15">
        <f t="shared" si="62"/>
        <v>0</v>
      </c>
      <c r="AT99" s="15">
        <f t="shared" si="62"/>
        <v>0.59584750000000042</v>
      </c>
      <c r="AU99" s="15">
        <f t="shared" si="62"/>
        <v>0.68914499999999901</v>
      </c>
      <c r="AV99" s="15">
        <f t="shared" si="62"/>
        <v>0</v>
      </c>
      <c r="AW99" s="15">
        <f t="shared" si="62"/>
        <v>0.61765999999999921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0.61765999999999921</v>
      </c>
      <c r="BD99" s="15">
        <f t="shared" si="62"/>
        <v>0.71436999999999962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0.71436999999999962</v>
      </c>
      <c r="BK99" s="15"/>
      <c r="BL99" s="15">
        <f t="shared" si="63"/>
        <v>0.59584750000000042</v>
      </c>
      <c r="BM99" s="15">
        <f t="shared" si="63"/>
        <v>0.68914499999999901</v>
      </c>
      <c r="BN99" s="15">
        <f t="shared" si="63"/>
        <v>0.61765999999999921</v>
      </c>
      <c r="BO99" s="15">
        <f t="shared" si="63"/>
        <v>0.71436999999999962</v>
      </c>
      <c r="BP99" s="15">
        <f t="shared" si="63"/>
        <v>-2.1812499999999995E-2</v>
      </c>
      <c r="BQ99" s="15">
        <f t="shared" si="63"/>
        <v>-2.5224999999999952E-2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45348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45348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45348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-0.4</v>
      </c>
      <c r="E3">
        <f>GT!N3</f>
        <v>0</v>
      </c>
      <c r="F3">
        <f>B3+C3</f>
        <v>60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-0.4</v>
      </c>
      <c r="E4">
        <f>GT!N4</f>
        <v>0</v>
      </c>
      <c r="F4">
        <f t="shared" ref="F4:F67" si="4">B4+C4</f>
        <v>60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-0.4</v>
      </c>
      <c r="E5">
        <f>GT!N5</f>
        <v>0</v>
      </c>
      <c r="F5">
        <f t="shared" si="4"/>
        <v>60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-0.4</v>
      </c>
      <c r="E6">
        <f>GT!N6</f>
        <v>0</v>
      </c>
      <c r="F6">
        <f t="shared" si="4"/>
        <v>60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-0.4</v>
      </c>
      <c r="E7">
        <f>GT!N7</f>
        <v>0</v>
      </c>
      <c r="F7">
        <f t="shared" si="4"/>
        <v>60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-0.4</v>
      </c>
      <c r="E8">
        <f>GT!N8</f>
        <v>0</v>
      </c>
      <c r="F8">
        <f t="shared" si="4"/>
        <v>60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0</v>
      </c>
      <c r="F9">
        <f t="shared" si="4"/>
        <v>60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0</v>
      </c>
      <c r="F10">
        <f t="shared" si="4"/>
        <v>60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0</v>
      </c>
      <c r="F11">
        <f t="shared" si="4"/>
        <v>60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0</v>
      </c>
      <c r="F12">
        <f t="shared" si="4"/>
        <v>60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0</v>
      </c>
      <c r="F13">
        <f t="shared" si="4"/>
        <v>60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0</v>
      </c>
      <c r="F14">
        <f t="shared" si="4"/>
        <v>60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0</v>
      </c>
      <c r="F15">
        <f t="shared" si="4"/>
        <v>60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0</v>
      </c>
      <c r="F16">
        <f t="shared" si="4"/>
        <v>60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0</v>
      </c>
      <c r="F17">
        <f t="shared" si="4"/>
        <v>60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0</v>
      </c>
      <c r="F18">
        <f t="shared" si="4"/>
        <v>60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0</v>
      </c>
      <c r="F19">
        <f t="shared" si="4"/>
        <v>60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0</v>
      </c>
      <c r="F20">
        <f t="shared" si="4"/>
        <v>60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0</v>
      </c>
      <c r="F21">
        <f t="shared" si="4"/>
        <v>60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0</v>
      </c>
      <c r="F22">
        <f t="shared" si="4"/>
        <v>60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0</v>
      </c>
      <c r="F23">
        <f t="shared" si="4"/>
        <v>60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0</v>
      </c>
      <c r="F24">
        <f t="shared" si="4"/>
        <v>60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0</v>
      </c>
      <c r="F25">
        <f t="shared" si="4"/>
        <v>60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0</v>
      </c>
      <c r="F26">
        <f t="shared" si="4"/>
        <v>60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0</v>
      </c>
      <c r="F27">
        <f t="shared" si="4"/>
        <v>60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0</v>
      </c>
      <c r="F28">
        <f t="shared" si="4"/>
        <v>60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0</v>
      </c>
      <c r="F29">
        <f t="shared" si="4"/>
        <v>60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0</v>
      </c>
      <c r="F30">
        <f t="shared" si="4"/>
        <v>60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0</v>
      </c>
      <c r="F31">
        <f t="shared" si="4"/>
        <v>60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0</v>
      </c>
      <c r="F32">
        <f t="shared" si="4"/>
        <v>60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0</v>
      </c>
      <c r="F33">
        <f t="shared" si="4"/>
        <v>60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0</v>
      </c>
      <c r="F34">
        <f t="shared" si="4"/>
        <v>60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0</v>
      </c>
      <c r="F35">
        <f t="shared" si="4"/>
        <v>60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0</v>
      </c>
      <c r="F36">
        <f t="shared" si="4"/>
        <v>60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0</v>
      </c>
      <c r="F37">
        <f t="shared" si="4"/>
        <v>60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0</v>
      </c>
      <c r="F38">
        <f t="shared" si="4"/>
        <v>60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-0.7</v>
      </c>
      <c r="E39">
        <f>GT!N39</f>
        <v>0</v>
      </c>
      <c r="F39">
        <f t="shared" si="4"/>
        <v>60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-0.7</v>
      </c>
      <c r="E40">
        <f>GT!N40</f>
        <v>0</v>
      </c>
      <c r="F40">
        <f t="shared" si="4"/>
        <v>60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-0.7</v>
      </c>
      <c r="E41">
        <f>GT!N41</f>
        <v>0</v>
      </c>
      <c r="F41">
        <f t="shared" si="4"/>
        <v>60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-0.7</v>
      </c>
      <c r="E42">
        <f>GT!N42</f>
        <v>0</v>
      </c>
      <c r="F42">
        <f t="shared" si="4"/>
        <v>60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-0.7</v>
      </c>
      <c r="E43">
        <f>GT!N43</f>
        <v>0</v>
      </c>
      <c r="F43">
        <f t="shared" si="4"/>
        <v>60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-0.7</v>
      </c>
      <c r="E44">
        <f>GT!N44</f>
        <v>0</v>
      </c>
      <c r="F44">
        <f t="shared" si="4"/>
        <v>60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-0.7</v>
      </c>
      <c r="E45">
        <f>GT!N45</f>
        <v>0</v>
      </c>
      <c r="F45">
        <f t="shared" si="4"/>
        <v>60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-0.7</v>
      </c>
      <c r="E46">
        <f>GT!N46</f>
        <v>0</v>
      </c>
      <c r="F46">
        <f t="shared" si="4"/>
        <v>60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-0.7</v>
      </c>
      <c r="E47">
        <f>GT!N47</f>
        <v>0</v>
      </c>
      <c r="F47">
        <f t="shared" si="4"/>
        <v>60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-0.7</v>
      </c>
      <c r="E48">
        <f>GT!N48</f>
        <v>0</v>
      </c>
      <c r="F48">
        <f t="shared" si="4"/>
        <v>60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-0.7</v>
      </c>
      <c r="E49">
        <f>GT!N49</f>
        <v>0</v>
      </c>
      <c r="F49">
        <f t="shared" si="4"/>
        <v>60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-0.7</v>
      </c>
      <c r="E50">
        <f>GT!N50</f>
        <v>0</v>
      </c>
      <c r="F50">
        <f t="shared" si="4"/>
        <v>60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-0.7</v>
      </c>
      <c r="E51">
        <f>GT!N51</f>
        <v>0</v>
      </c>
      <c r="F51">
        <f t="shared" si="4"/>
        <v>60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-0.7</v>
      </c>
      <c r="E52">
        <f>GT!N52</f>
        <v>0</v>
      </c>
      <c r="F52">
        <f t="shared" si="4"/>
        <v>60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-0.7</v>
      </c>
      <c r="E53">
        <f>GT!N53</f>
        <v>0</v>
      </c>
      <c r="F53">
        <f t="shared" si="4"/>
        <v>60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-0.7</v>
      </c>
      <c r="E54">
        <f>GT!N54</f>
        <v>0</v>
      </c>
      <c r="F54">
        <f t="shared" si="4"/>
        <v>60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-0.7</v>
      </c>
      <c r="E55">
        <f>GT!N55</f>
        <v>0</v>
      </c>
      <c r="F55">
        <f t="shared" si="4"/>
        <v>60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-0.7</v>
      </c>
      <c r="E56">
        <f>GT!N56</f>
        <v>0</v>
      </c>
      <c r="F56">
        <f t="shared" si="4"/>
        <v>60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-0.7</v>
      </c>
      <c r="E57">
        <f>GT!N57</f>
        <v>0</v>
      </c>
      <c r="F57">
        <f t="shared" si="4"/>
        <v>60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-0.7</v>
      </c>
      <c r="E58">
        <f>GT!N58</f>
        <v>0</v>
      </c>
      <c r="F58">
        <f t="shared" si="4"/>
        <v>60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-0.7</v>
      </c>
      <c r="E59">
        <f>GT!N59</f>
        <v>0</v>
      </c>
      <c r="F59">
        <f t="shared" si="4"/>
        <v>60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-0.7</v>
      </c>
      <c r="E60">
        <f>GT!N60</f>
        <v>0</v>
      </c>
      <c r="F60">
        <f t="shared" si="4"/>
        <v>60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-0.7</v>
      </c>
      <c r="E61">
        <f>GT!N61</f>
        <v>0</v>
      </c>
      <c r="F61">
        <f t="shared" si="4"/>
        <v>60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-0.7</v>
      </c>
      <c r="E62">
        <f>GT!N62</f>
        <v>0</v>
      </c>
      <c r="F62">
        <f t="shared" si="4"/>
        <v>60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-0.7</v>
      </c>
      <c r="E63">
        <f>GT!N63</f>
        <v>0</v>
      </c>
      <c r="F63">
        <f t="shared" si="4"/>
        <v>60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-0.7</v>
      </c>
      <c r="E64">
        <f>GT!N64</f>
        <v>0</v>
      </c>
      <c r="F64">
        <f t="shared" si="4"/>
        <v>60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-0.7</v>
      </c>
      <c r="E65">
        <f>GT!N65</f>
        <v>0</v>
      </c>
      <c r="F65">
        <f t="shared" si="4"/>
        <v>60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-0.7</v>
      </c>
      <c r="E66">
        <f>GT!N66</f>
        <v>0</v>
      </c>
      <c r="F66">
        <f t="shared" si="4"/>
        <v>60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-0.7</v>
      </c>
      <c r="E67">
        <f>GT!N67</f>
        <v>0</v>
      </c>
      <c r="F67">
        <f t="shared" si="4"/>
        <v>60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-0.7</v>
      </c>
      <c r="E68">
        <f>GT!N68</f>
        <v>0</v>
      </c>
      <c r="F68">
        <f t="shared" ref="F68:F98" si="10">B68+C68</f>
        <v>60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-0.7</v>
      </c>
      <c r="E69">
        <f>GT!N69</f>
        <v>0</v>
      </c>
      <c r="F69">
        <f t="shared" si="10"/>
        <v>60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-0.7</v>
      </c>
      <c r="E70">
        <f>GT!N70</f>
        <v>0</v>
      </c>
      <c r="F70">
        <f t="shared" si="10"/>
        <v>60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-0.7</v>
      </c>
      <c r="E71">
        <f>GT!N71</f>
        <v>0</v>
      </c>
      <c r="F71">
        <f t="shared" si="10"/>
        <v>60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-0.7</v>
      </c>
      <c r="E72">
        <f>GT!N72</f>
        <v>0</v>
      </c>
      <c r="F72">
        <f t="shared" si="10"/>
        <v>60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-0.7</v>
      </c>
      <c r="E73">
        <f>GT!N73</f>
        <v>0</v>
      </c>
      <c r="F73">
        <f t="shared" si="10"/>
        <v>60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-0.7</v>
      </c>
      <c r="E74">
        <f>GT!N74</f>
        <v>0</v>
      </c>
      <c r="F74">
        <f t="shared" si="10"/>
        <v>60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-0.4</v>
      </c>
      <c r="E75">
        <f>GT!N75</f>
        <v>0</v>
      </c>
      <c r="F75">
        <f t="shared" si="10"/>
        <v>60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-0.4</v>
      </c>
      <c r="E76">
        <f>GT!N76</f>
        <v>0</v>
      </c>
      <c r="F76">
        <f t="shared" si="10"/>
        <v>60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-0.4</v>
      </c>
      <c r="E77">
        <f>GT!N77</f>
        <v>0</v>
      </c>
      <c r="F77">
        <f t="shared" si="10"/>
        <v>60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-0.4</v>
      </c>
      <c r="E78">
        <f>GT!N78</f>
        <v>0</v>
      </c>
      <c r="F78">
        <f t="shared" si="10"/>
        <v>60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-0.4</v>
      </c>
      <c r="E79">
        <f>GT!N79</f>
        <v>0</v>
      </c>
      <c r="F79">
        <f t="shared" si="10"/>
        <v>60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-0.4</v>
      </c>
      <c r="E80">
        <f>GT!N80</f>
        <v>0</v>
      </c>
      <c r="F80">
        <f t="shared" si="10"/>
        <v>60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-0.4</v>
      </c>
      <c r="E81">
        <f>GT!N81</f>
        <v>0</v>
      </c>
      <c r="F81">
        <f t="shared" si="10"/>
        <v>60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-0.4</v>
      </c>
      <c r="E82">
        <f>GT!N82</f>
        <v>0</v>
      </c>
      <c r="F82">
        <f t="shared" si="10"/>
        <v>60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-0.4</v>
      </c>
      <c r="E83">
        <f>GT!N83</f>
        <v>0</v>
      </c>
      <c r="F83">
        <f t="shared" si="10"/>
        <v>60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-0.4</v>
      </c>
      <c r="E84">
        <f>GT!N84</f>
        <v>0</v>
      </c>
      <c r="F84">
        <f t="shared" si="10"/>
        <v>60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-0.4</v>
      </c>
      <c r="E85">
        <f>GT!N85</f>
        <v>0</v>
      </c>
      <c r="F85">
        <f t="shared" si="10"/>
        <v>60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-0.4</v>
      </c>
      <c r="E86">
        <f>GT!N86</f>
        <v>0</v>
      </c>
      <c r="F86">
        <f t="shared" si="10"/>
        <v>60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0</v>
      </c>
      <c r="F87">
        <f t="shared" si="10"/>
        <v>60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0</v>
      </c>
      <c r="F88">
        <f t="shared" si="10"/>
        <v>60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-0.4</v>
      </c>
      <c r="E89">
        <f>GT!N89</f>
        <v>0</v>
      </c>
      <c r="F89">
        <f t="shared" si="10"/>
        <v>60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-0.4</v>
      </c>
      <c r="E90">
        <f>GT!N90</f>
        <v>0</v>
      </c>
      <c r="F90">
        <f t="shared" si="10"/>
        <v>60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-0.4</v>
      </c>
      <c r="E91">
        <f>GT!N91</f>
        <v>0</v>
      </c>
      <c r="F91">
        <f t="shared" si="10"/>
        <v>60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-0.4</v>
      </c>
      <c r="E92">
        <f>GT!N92</f>
        <v>0</v>
      </c>
      <c r="F92">
        <f t="shared" si="10"/>
        <v>60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0</v>
      </c>
      <c r="F93">
        <f t="shared" si="10"/>
        <v>60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-0.4</v>
      </c>
      <c r="E94">
        <f>GT!N94</f>
        <v>0</v>
      </c>
      <c r="F94">
        <f t="shared" si="10"/>
        <v>60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-0.4</v>
      </c>
      <c r="E95">
        <f>GT!N95</f>
        <v>0</v>
      </c>
      <c r="F95">
        <f t="shared" si="10"/>
        <v>60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-0.4</v>
      </c>
      <c r="E96">
        <f>GT!N96</f>
        <v>0</v>
      </c>
      <c r="F96">
        <f t="shared" si="10"/>
        <v>60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-0.4</v>
      </c>
      <c r="E97">
        <f>GT!N97</f>
        <v>0</v>
      </c>
      <c r="F97">
        <f t="shared" si="10"/>
        <v>60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-0.4</v>
      </c>
      <c r="E98">
        <f>GT!N98</f>
        <v>0</v>
      </c>
      <c r="F98">
        <f t="shared" si="10"/>
        <v>60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-1.2299999999999997E-2</v>
      </c>
      <c r="E99" s="114">
        <f t="shared" si="12"/>
        <v>0</v>
      </c>
      <c r="F99" s="114">
        <f t="shared" si="12"/>
        <v>1.44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W9" sqref="W9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12"/>
      <c r="I3">
        <f>BRPL_EOD!AI3+BRPL_EOD!AJ3</f>
        <v>83.76</v>
      </c>
      <c r="J3">
        <f>BYPL_EOD!AI3+BYPL_EOD!AJ3</f>
        <v>48.43</v>
      </c>
      <c r="K3">
        <f>MES_EOD!AI3+MES_EOD!AJ3</f>
        <v>5.84</v>
      </c>
      <c r="L3">
        <f>NDMC_EOD!AI3+NDMC_EOD!AJ3</f>
        <v>19.63</v>
      </c>
      <c r="M3">
        <f>TPDDL_EOD!AI3+TPDDL_EOD!AJ3</f>
        <v>58.53</v>
      </c>
      <c r="N3">
        <f t="shared" ref="N3:N66" si="0">SUM(I3:M3)</f>
        <v>216.19</v>
      </c>
      <c r="O3" s="112">
        <f t="shared" ref="O3:O66" si="1">G3-N3</f>
        <v>-9.9999999999909051E-3</v>
      </c>
      <c r="P3">
        <v>83.756125630232674</v>
      </c>
      <c r="Q3">
        <v>48.427759840880711</v>
      </c>
      <c r="R3">
        <v>5.8397298672464037</v>
      </c>
      <c r="S3">
        <v>19.62909200240529</v>
      </c>
      <c r="T3">
        <v>58.527292659234938</v>
      </c>
      <c r="U3" s="114">
        <f t="shared" ref="U3:U66" si="2">SUM(P3:T3)</f>
        <v>216.18000000000004</v>
      </c>
      <c r="V3" s="112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12"/>
      <c r="I4">
        <f>BRPL_EOD!AI4+BRPL_EOD!AJ4</f>
        <v>83.76</v>
      </c>
      <c r="J4">
        <f>BYPL_EOD!AI4+BYPL_EOD!AJ4</f>
        <v>48.43</v>
      </c>
      <c r="K4">
        <f>MES_EOD!AI4+MES_EOD!AJ4</f>
        <v>5.84</v>
      </c>
      <c r="L4">
        <f>NDMC_EOD!AI4+NDMC_EOD!AJ4</f>
        <v>19.63</v>
      </c>
      <c r="M4">
        <f>TPDDL_EOD!AI4+TPDDL_EOD!AJ4</f>
        <v>58.53</v>
      </c>
      <c r="N4">
        <f t="shared" si="0"/>
        <v>216.19</v>
      </c>
      <c r="O4" s="112">
        <f t="shared" si="1"/>
        <v>-9.9999999999909051E-3</v>
      </c>
      <c r="P4">
        <v>83.756125630232674</v>
      </c>
      <c r="Q4">
        <v>48.427759840880711</v>
      </c>
      <c r="R4">
        <v>5.8397298672464037</v>
      </c>
      <c r="S4">
        <v>19.62909200240529</v>
      </c>
      <c r="T4">
        <v>58.527292659234938</v>
      </c>
      <c r="U4" s="114">
        <f t="shared" si="2"/>
        <v>216.18000000000004</v>
      </c>
      <c r="V4" s="112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12"/>
      <c r="I5">
        <f>BRPL_EOD!AI5+BRPL_EOD!AJ5</f>
        <v>83.76</v>
      </c>
      <c r="J5">
        <f>BYPL_EOD!AI5+BYPL_EOD!AJ5</f>
        <v>48.43</v>
      </c>
      <c r="K5">
        <f>MES_EOD!AI5+MES_EOD!AJ5</f>
        <v>5.84</v>
      </c>
      <c r="L5">
        <f>NDMC_EOD!AI5+NDMC_EOD!AJ5</f>
        <v>19.63</v>
      </c>
      <c r="M5">
        <f>TPDDL_EOD!AI5+TPDDL_EOD!AJ5</f>
        <v>58.53</v>
      </c>
      <c r="N5">
        <f t="shared" si="0"/>
        <v>216.19</v>
      </c>
      <c r="O5" s="112">
        <f t="shared" si="1"/>
        <v>-9.9999999999909051E-3</v>
      </c>
      <c r="P5">
        <v>83.756125630232674</v>
      </c>
      <c r="Q5">
        <v>48.427759840880711</v>
      </c>
      <c r="R5">
        <v>5.8397298672464037</v>
      </c>
      <c r="S5">
        <v>19.62909200240529</v>
      </c>
      <c r="T5">
        <v>58.527292659234938</v>
      </c>
      <c r="U5" s="114">
        <f t="shared" si="2"/>
        <v>216.18000000000004</v>
      </c>
      <c r="V5" s="112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12"/>
      <c r="I6">
        <f>BRPL_EOD!AI6+BRPL_EOD!AJ6</f>
        <v>83.76</v>
      </c>
      <c r="J6">
        <f>BYPL_EOD!AI6+BYPL_EOD!AJ6</f>
        <v>48.43</v>
      </c>
      <c r="K6">
        <f>MES_EOD!AI6+MES_EOD!AJ6</f>
        <v>5.84</v>
      </c>
      <c r="L6">
        <f>NDMC_EOD!AI6+NDMC_EOD!AJ6</f>
        <v>19.63</v>
      </c>
      <c r="M6">
        <f>TPDDL_EOD!AI6+TPDDL_EOD!AJ6</f>
        <v>58.53</v>
      </c>
      <c r="N6">
        <f t="shared" si="0"/>
        <v>216.19</v>
      </c>
      <c r="O6" s="112">
        <f t="shared" si="1"/>
        <v>-9.9999999999909051E-3</v>
      </c>
      <c r="P6">
        <v>83.756125630232674</v>
      </c>
      <c r="Q6">
        <v>48.427759840880711</v>
      </c>
      <c r="R6">
        <v>5.8397298672464037</v>
      </c>
      <c r="S6">
        <v>19.62909200240529</v>
      </c>
      <c r="T6">
        <v>58.527292659234938</v>
      </c>
      <c r="U6" s="114">
        <f t="shared" si="2"/>
        <v>216.18000000000004</v>
      </c>
      <c r="V6" s="112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12"/>
      <c r="I7">
        <f>BRPL_EOD!AI7+BRPL_EOD!AJ7</f>
        <v>83.76</v>
      </c>
      <c r="J7">
        <f>BYPL_EOD!AI7+BYPL_EOD!AJ7</f>
        <v>48.43</v>
      </c>
      <c r="K7">
        <f>MES_EOD!AI7+MES_EOD!AJ7</f>
        <v>5.84</v>
      </c>
      <c r="L7">
        <f>NDMC_EOD!AI7+NDMC_EOD!AJ7</f>
        <v>19.63</v>
      </c>
      <c r="M7">
        <f>TPDDL_EOD!AI7+TPDDL_EOD!AJ7</f>
        <v>58.53</v>
      </c>
      <c r="N7">
        <f t="shared" si="0"/>
        <v>216.19</v>
      </c>
      <c r="O7" s="112">
        <f t="shared" si="1"/>
        <v>-9.9999999999909051E-3</v>
      </c>
      <c r="P7">
        <v>83.756125630232674</v>
      </c>
      <c r="Q7">
        <v>48.427759840880711</v>
      </c>
      <c r="R7">
        <v>5.8397298672464037</v>
      </c>
      <c r="S7">
        <v>19.62909200240529</v>
      </c>
      <c r="T7">
        <v>58.527292659234938</v>
      </c>
      <c r="U7" s="114">
        <f t="shared" si="2"/>
        <v>216.18000000000004</v>
      </c>
      <c r="V7" s="112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12"/>
      <c r="I8">
        <f>BRPL_EOD!AI8+BRPL_EOD!AJ8</f>
        <v>83.76</v>
      </c>
      <c r="J8">
        <f>BYPL_EOD!AI8+BYPL_EOD!AJ8</f>
        <v>48.43</v>
      </c>
      <c r="K8">
        <f>MES_EOD!AI8+MES_EOD!AJ8</f>
        <v>5.84</v>
      </c>
      <c r="L8">
        <f>NDMC_EOD!AI8+NDMC_EOD!AJ8</f>
        <v>19.63</v>
      </c>
      <c r="M8">
        <f>TPDDL_EOD!AI8+TPDDL_EOD!AJ8</f>
        <v>58.53</v>
      </c>
      <c r="N8">
        <f t="shared" si="0"/>
        <v>216.19</v>
      </c>
      <c r="O8" s="112">
        <f t="shared" si="1"/>
        <v>-9.9999999999909051E-3</v>
      </c>
      <c r="P8">
        <v>83.756125630232674</v>
      </c>
      <c r="Q8">
        <v>48.427759840880711</v>
      </c>
      <c r="R8">
        <v>5.8397298672464037</v>
      </c>
      <c r="S8">
        <v>19.62909200240529</v>
      </c>
      <c r="T8">
        <v>58.527292659234938</v>
      </c>
      <c r="U8" s="114">
        <f t="shared" si="2"/>
        <v>216.18000000000004</v>
      </c>
      <c r="V8" s="112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12"/>
      <c r="I9">
        <f>BRPL_EOD!AI9+BRPL_EOD!AJ9</f>
        <v>83.76</v>
      </c>
      <c r="J9">
        <f>BYPL_EOD!AI9+BYPL_EOD!AJ9</f>
        <v>48.43</v>
      </c>
      <c r="K9">
        <f>MES_EOD!AI9+MES_EOD!AJ9</f>
        <v>5.84</v>
      </c>
      <c r="L9">
        <f>NDMC_EOD!AI9+NDMC_EOD!AJ9</f>
        <v>19.63</v>
      </c>
      <c r="M9">
        <f>TPDDL_EOD!AI9+TPDDL_EOD!AJ9</f>
        <v>58.53</v>
      </c>
      <c r="N9">
        <f t="shared" si="0"/>
        <v>216.19</v>
      </c>
      <c r="O9" s="112">
        <f t="shared" si="1"/>
        <v>-9.9999999999909051E-3</v>
      </c>
      <c r="P9">
        <v>83.756125630232674</v>
      </c>
      <c r="Q9">
        <v>48.427759840880711</v>
      </c>
      <c r="R9">
        <v>5.8397298672464037</v>
      </c>
      <c r="S9">
        <v>19.62909200240529</v>
      </c>
      <c r="T9">
        <v>58.527292659234938</v>
      </c>
      <c r="U9" s="114">
        <f t="shared" si="2"/>
        <v>216.18000000000004</v>
      </c>
      <c r="V9" s="112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12"/>
      <c r="I10">
        <f>BRPL_EOD!AI10+BRPL_EOD!AJ10</f>
        <v>83.76</v>
      </c>
      <c r="J10">
        <f>BYPL_EOD!AI10+BYPL_EOD!AJ10</f>
        <v>48.43</v>
      </c>
      <c r="K10">
        <f>MES_EOD!AI10+MES_EOD!AJ10</f>
        <v>5.84</v>
      </c>
      <c r="L10">
        <f>NDMC_EOD!AI10+NDMC_EOD!AJ10</f>
        <v>19.63</v>
      </c>
      <c r="M10">
        <f>TPDDL_EOD!AI10+TPDDL_EOD!AJ10</f>
        <v>58.53</v>
      </c>
      <c r="N10">
        <f t="shared" si="0"/>
        <v>216.19</v>
      </c>
      <c r="O10" s="112">
        <f t="shared" si="1"/>
        <v>-9.9999999999909051E-3</v>
      </c>
      <c r="P10">
        <v>83.756125630232674</v>
      </c>
      <c r="Q10">
        <v>48.427759840880711</v>
      </c>
      <c r="R10">
        <v>5.8397298672464037</v>
      </c>
      <c r="S10">
        <v>19.62909200240529</v>
      </c>
      <c r="T10">
        <v>58.527292659234938</v>
      </c>
      <c r="U10" s="114">
        <f t="shared" si="2"/>
        <v>216.18000000000004</v>
      </c>
      <c r="V10" s="112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2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2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4">
        <f t="shared" si="2"/>
        <v>216.18000000000004</v>
      </c>
      <c r="V11" s="112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2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2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4">
        <f t="shared" si="2"/>
        <v>216.18000000000004</v>
      </c>
      <c r="V12" s="112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2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2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4">
        <f t="shared" si="2"/>
        <v>216.18000000000004</v>
      </c>
      <c r="V13" s="112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2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2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4">
        <f t="shared" si="2"/>
        <v>216.18000000000004</v>
      </c>
      <c r="V14" s="112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2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2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4">
        <f t="shared" si="2"/>
        <v>216.18000000000004</v>
      </c>
      <c r="V15" s="112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2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2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4">
        <f t="shared" si="2"/>
        <v>216.18000000000004</v>
      </c>
      <c r="V16" s="112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2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2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4">
        <f t="shared" si="2"/>
        <v>216.18000000000004</v>
      </c>
      <c r="V17" s="112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2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2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4">
        <f t="shared" si="2"/>
        <v>216.18000000000004</v>
      </c>
      <c r="V18" s="112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2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2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4">
        <f t="shared" si="2"/>
        <v>216.18000000000004</v>
      </c>
      <c r="V19" s="112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2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2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4">
        <f t="shared" si="2"/>
        <v>216.18000000000004</v>
      </c>
      <c r="V20" s="112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2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2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4">
        <f t="shared" si="2"/>
        <v>216.18000000000004</v>
      </c>
      <c r="V21" s="112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2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2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4">
        <f t="shared" si="2"/>
        <v>216.18000000000004</v>
      </c>
      <c r="V22" s="112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2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2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4">
        <f t="shared" si="2"/>
        <v>216.18000000000004</v>
      </c>
      <c r="V23" s="112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2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2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4">
        <f t="shared" si="2"/>
        <v>216.18000000000004</v>
      </c>
      <c r="V24" s="112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2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2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4">
        <f t="shared" si="2"/>
        <v>216.18000000000004</v>
      </c>
      <c r="V25" s="112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2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2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4">
        <f t="shared" si="2"/>
        <v>216.18000000000004</v>
      </c>
      <c r="V26" s="112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211.67000000000002</v>
      </c>
      <c r="E27">
        <f>BAWANA!AM27</f>
        <v>0</v>
      </c>
      <c r="F27">
        <f t="shared" si="4"/>
        <v>256</v>
      </c>
      <c r="G27">
        <f t="shared" si="5"/>
        <v>211.67000000000002</v>
      </c>
      <c r="H27" s="112"/>
      <c r="I27">
        <f>BRPL_EOD!AI27+BRPL_EOD!AJ27</f>
        <v>81.96</v>
      </c>
      <c r="J27">
        <f>BYPL_EOD!AI27+BYPL_EOD!AJ27</f>
        <v>47.39</v>
      </c>
      <c r="K27">
        <f>MES_EOD!AI27+MES_EOD!AJ27</f>
        <v>5.84</v>
      </c>
      <c r="L27">
        <f>NDMC_EOD!AI27+NDMC_EOD!AJ27</f>
        <v>19.21</v>
      </c>
      <c r="M27">
        <f>TPDDL_EOD!AI27+TPDDL_EOD!AJ27</f>
        <v>57.27</v>
      </c>
      <c r="N27">
        <f t="shared" si="0"/>
        <v>211.67000000000002</v>
      </c>
      <c r="O27" s="112">
        <f t="shared" si="1"/>
        <v>0</v>
      </c>
      <c r="P27">
        <v>81.96</v>
      </c>
      <c r="Q27">
        <v>47.39</v>
      </c>
      <c r="R27">
        <v>5.84</v>
      </c>
      <c r="S27">
        <v>19.21</v>
      </c>
      <c r="T27">
        <v>57.27</v>
      </c>
      <c r="U27" s="114">
        <f t="shared" si="2"/>
        <v>211.67000000000002</v>
      </c>
      <c r="V27" s="112">
        <f t="shared" si="3"/>
        <v>0</v>
      </c>
      <c r="Y27">
        <f>BAWANA!AW27+BAWANA!AX27</f>
        <v>26.33</v>
      </c>
      <c r="Z27">
        <f>BAWANA!BD27+BAWANA!BE27</f>
        <v>32</v>
      </c>
      <c r="AA27">
        <f>BAWANA!X27+BAWANA!Y27</f>
        <v>26.33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211.67000000000002</v>
      </c>
      <c r="E28">
        <f>BAWANA!AM28</f>
        <v>0</v>
      </c>
      <c r="F28">
        <f t="shared" si="4"/>
        <v>256</v>
      </c>
      <c r="G28">
        <f t="shared" si="5"/>
        <v>211.67000000000002</v>
      </c>
      <c r="H28" s="112"/>
      <c r="I28">
        <f>BRPL_EOD!AI28+BRPL_EOD!AJ28</f>
        <v>81.96</v>
      </c>
      <c r="J28">
        <f>BYPL_EOD!AI28+BYPL_EOD!AJ28</f>
        <v>47.39</v>
      </c>
      <c r="K28">
        <f>MES_EOD!AI28+MES_EOD!AJ28</f>
        <v>5.84</v>
      </c>
      <c r="L28">
        <f>NDMC_EOD!AI28+NDMC_EOD!AJ28</f>
        <v>19.21</v>
      </c>
      <c r="M28">
        <f>TPDDL_EOD!AI28+TPDDL_EOD!AJ28</f>
        <v>57.27</v>
      </c>
      <c r="N28">
        <f t="shared" si="0"/>
        <v>211.67000000000002</v>
      </c>
      <c r="O28" s="112">
        <f t="shared" si="1"/>
        <v>0</v>
      </c>
      <c r="P28">
        <v>81.96</v>
      </c>
      <c r="Q28">
        <v>47.39</v>
      </c>
      <c r="R28">
        <v>5.84</v>
      </c>
      <c r="S28">
        <v>19.21</v>
      </c>
      <c r="T28">
        <v>57.27</v>
      </c>
      <c r="U28" s="114">
        <f t="shared" si="2"/>
        <v>211.67000000000002</v>
      </c>
      <c r="V28" s="112">
        <f t="shared" si="3"/>
        <v>0</v>
      </c>
      <c r="Y28">
        <f>BAWANA!AW28+BAWANA!AX28</f>
        <v>26.33</v>
      </c>
      <c r="Z28">
        <f>BAWANA!BD28+BAWANA!BE28</f>
        <v>32</v>
      </c>
      <c r="AA28">
        <f>BAWANA!X28+BAWANA!Y28</f>
        <v>26.33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229.44</v>
      </c>
      <c r="E29">
        <f>BAWANA!AM29</f>
        <v>0</v>
      </c>
      <c r="F29">
        <f t="shared" si="4"/>
        <v>256</v>
      </c>
      <c r="G29">
        <f t="shared" si="5"/>
        <v>229.44</v>
      </c>
      <c r="H29" s="112"/>
      <c r="I29">
        <f>BRPL_EOD!AI29+BRPL_EOD!AJ29</f>
        <v>80</v>
      </c>
      <c r="J29">
        <f>BYPL_EOD!AI29+BYPL_EOD!AJ29</f>
        <v>55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229.45</v>
      </c>
      <c r="O29" s="112">
        <f t="shared" si="1"/>
        <v>-9.9999999999909051E-3</v>
      </c>
      <c r="P29">
        <v>79.99651340161256</v>
      </c>
      <c r="Q29">
        <v>54.997602963608628</v>
      </c>
      <c r="R29">
        <v>5.8397454783177167</v>
      </c>
      <c r="S29">
        <v>18.99917193288298</v>
      </c>
      <c r="T29">
        <v>69.606966223578127</v>
      </c>
      <c r="U29" s="114">
        <f t="shared" si="2"/>
        <v>229.44000000000003</v>
      </c>
      <c r="V29" s="112">
        <f t="shared" si="3"/>
        <v>0</v>
      </c>
      <c r="Y29">
        <f>BAWANA!AW29+BAWANA!AX29</f>
        <v>8.56</v>
      </c>
      <c r="Z29">
        <f>BAWANA!BD29+BAWANA!BE29</f>
        <v>32</v>
      </c>
      <c r="AA29">
        <f>BAWANA!X29+BAWANA!Y29</f>
        <v>8.56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229.44</v>
      </c>
      <c r="E30">
        <f>BAWANA!AM30</f>
        <v>0</v>
      </c>
      <c r="F30">
        <f t="shared" si="4"/>
        <v>256</v>
      </c>
      <c r="G30">
        <f t="shared" si="5"/>
        <v>229.44</v>
      </c>
      <c r="H30" s="112"/>
      <c r="I30">
        <f>BRPL_EOD!AI30+BRPL_EOD!AJ30</f>
        <v>80</v>
      </c>
      <c r="J30">
        <f>BYPL_EOD!AI30+BYPL_EOD!AJ30</f>
        <v>55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229.45</v>
      </c>
      <c r="O30" s="112">
        <f t="shared" si="1"/>
        <v>-9.9999999999909051E-3</v>
      </c>
      <c r="P30">
        <v>79.99651340161256</v>
      </c>
      <c r="Q30">
        <v>54.997602963608628</v>
      </c>
      <c r="R30">
        <v>5.8397454783177167</v>
      </c>
      <c r="S30">
        <v>18.99917193288298</v>
      </c>
      <c r="T30">
        <v>69.606966223578127</v>
      </c>
      <c r="U30" s="114">
        <f t="shared" si="2"/>
        <v>229.44000000000003</v>
      </c>
      <c r="V30" s="112">
        <f t="shared" si="3"/>
        <v>0</v>
      </c>
      <c r="Y30">
        <f>BAWANA!AW30+BAWANA!AX30</f>
        <v>8.56</v>
      </c>
      <c r="Z30">
        <f>BAWANA!BD30+BAWANA!BE30</f>
        <v>32</v>
      </c>
      <c r="AA30">
        <f>BAWANA!X30+BAWANA!Y30</f>
        <v>8.56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229.44</v>
      </c>
      <c r="E31">
        <f>BAWANA!AM31</f>
        <v>0</v>
      </c>
      <c r="F31">
        <f t="shared" si="4"/>
        <v>256</v>
      </c>
      <c r="G31">
        <f t="shared" si="5"/>
        <v>229.44</v>
      </c>
      <c r="H31" s="112"/>
      <c r="I31">
        <f>BRPL_EOD!AI31+BRPL_EOD!AJ31</f>
        <v>80</v>
      </c>
      <c r="J31">
        <f>BYPL_EOD!AI31+BYPL_EOD!AJ31</f>
        <v>55</v>
      </c>
      <c r="K31">
        <f>MES_EOD!AI31+MES_EOD!AJ31</f>
        <v>5.84</v>
      </c>
      <c r="L31">
        <f>NDMC_EOD!AI31+NDMC_EOD!AJ31</f>
        <v>19</v>
      </c>
      <c r="M31">
        <f>TPDDL_EOD!AI31+TPDDL_EOD!AJ31</f>
        <v>69.61</v>
      </c>
      <c r="N31">
        <f t="shared" si="0"/>
        <v>229.45</v>
      </c>
      <c r="O31" s="112">
        <f t="shared" si="1"/>
        <v>-9.9999999999909051E-3</v>
      </c>
      <c r="P31">
        <v>79.99651340161256</v>
      </c>
      <c r="Q31">
        <v>54.997602963608628</v>
      </c>
      <c r="R31">
        <v>5.8397454783177167</v>
      </c>
      <c r="S31">
        <v>18.99917193288298</v>
      </c>
      <c r="T31">
        <v>69.606966223578127</v>
      </c>
      <c r="U31" s="114">
        <f t="shared" si="2"/>
        <v>229.44000000000003</v>
      </c>
      <c r="V31" s="112">
        <f t="shared" si="3"/>
        <v>0</v>
      </c>
      <c r="Y31">
        <f>BAWANA!AW31+BAWANA!AX31</f>
        <v>8.56</v>
      </c>
      <c r="Z31">
        <f>BAWANA!BD31+BAWANA!BE31</f>
        <v>32</v>
      </c>
      <c r="AA31">
        <f>BAWANA!X31+BAWANA!Y31</f>
        <v>8.56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229.44</v>
      </c>
      <c r="E32">
        <f>BAWANA!AM32</f>
        <v>0</v>
      </c>
      <c r="F32">
        <f t="shared" si="4"/>
        <v>256</v>
      </c>
      <c r="G32">
        <f t="shared" si="5"/>
        <v>229.44</v>
      </c>
      <c r="H32" s="112"/>
      <c r="I32">
        <f>BRPL_EOD!AI32+BRPL_EOD!AJ32</f>
        <v>80</v>
      </c>
      <c r="J32">
        <f>BYPL_EOD!AI32+BYPL_EOD!AJ32</f>
        <v>55</v>
      </c>
      <c r="K32">
        <f>MES_EOD!AI32+MES_EOD!AJ32</f>
        <v>5.84</v>
      </c>
      <c r="L32">
        <f>NDMC_EOD!AI32+NDMC_EOD!AJ32</f>
        <v>19</v>
      </c>
      <c r="M32">
        <f>TPDDL_EOD!AI32+TPDDL_EOD!AJ32</f>
        <v>69.61</v>
      </c>
      <c r="N32">
        <f t="shared" si="0"/>
        <v>229.45</v>
      </c>
      <c r="O32" s="112">
        <f t="shared" si="1"/>
        <v>-9.9999999999909051E-3</v>
      </c>
      <c r="P32">
        <v>79.99651340161256</v>
      </c>
      <c r="Q32">
        <v>54.997602963608628</v>
      </c>
      <c r="R32">
        <v>5.8397454783177167</v>
      </c>
      <c r="S32">
        <v>18.99917193288298</v>
      </c>
      <c r="T32">
        <v>69.606966223578127</v>
      </c>
      <c r="U32" s="114">
        <f t="shared" si="2"/>
        <v>229.44000000000003</v>
      </c>
      <c r="V32" s="112">
        <f t="shared" si="3"/>
        <v>0</v>
      </c>
      <c r="Y32">
        <f>BAWANA!AW32+BAWANA!AX32</f>
        <v>8.56</v>
      </c>
      <c r="Z32">
        <f>BAWANA!BD32+BAWANA!BE32</f>
        <v>32</v>
      </c>
      <c r="AA32">
        <f>BAWANA!X32+BAWANA!Y32</f>
        <v>8.56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229.44</v>
      </c>
      <c r="E33">
        <f>BAWANA!AM33</f>
        <v>0</v>
      </c>
      <c r="F33">
        <f t="shared" si="4"/>
        <v>256</v>
      </c>
      <c r="G33">
        <f t="shared" si="5"/>
        <v>229.44</v>
      </c>
      <c r="H33" s="112"/>
      <c r="I33">
        <f>BRPL_EOD!AI33+BRPL_EOD!AJ33</f>
        <v>80</v>
      </c>
      <c r="J33">
        <f>BYPL_EOD!AI33+BYPL_EOD!AJ33</f>
        <v>55</v>
      </c>
      <c r="K33">
        <f>MES_EOD!AI33+MES_EOD!AJ33</f>
        <v>5.84</v>
      </c>
      <c r="L33">
        <f>NDMC_EOD!AI33+NDMC_EOD!AJ33</f>
        <v>19</v>
      </c>
      <c r="M33">
        <f>TPDDL_EOD!AI33+TPDDL_EOD!AJ33</f>
        <v>69.61</v>
      </c>
      <c r="N33">
        <f t="shared" si="0"/>
        <v>229.45</v>
      </c>
      <c r="O33" s="112">
        <f t="shared" si="1"/>
        <v>-9.9999999999909051E-3</v>
      </c>
      <c r="P33">
        <v>79.99651340161256</v>
      </c>
      <c r="Q33">
        <v>54.997602963608628</v>
      </c>
      <c r="R33">
        <v>5.8397454783177167</v>
      </c>
      <c r="S33">
        <v>18.99917193288298</v>
      </c>
      <c r="T33">
        <v>69.606966223578127</v>
      </c>
      <c r="U33" s="114">
        <f t="shared" si="2"/>
        <v>229.44000000000003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229.44</v>
      </c>
      <c r="E34">
        <f>BAWANA!AM34</f>
        <v>0</v>
      </c>
      <c r="F34">
        <f t="shared" si="4"/>
        <v>256</v>
      </c>
      <c r="G34">
        <f t="shared" si="5"/>
        <v>229.44</v>
      </c>
      <c r="H34" s="112"/>
      <c r="I34">
        <f>BRPL_EOD!AI34+BRPL_EOD!AJ34</f>
        <v>80</v>
      </c>
      <c r="J34">
        <f>BYPL_EOD!AI34+BYPL_EOD!AJ34</f>
        <v>55</v>
      </c>
      <c r="K34">
        <f>MES_EOD!AI34+MES_EOD!AJ34</f>
        <v>5.84</v>
      </c>
      <c r="L34">
        <f>NDMC_EOD!AI34+NDMC_EOD!AJ34</f>
        <v>19</v>
      </c>
      <c r="M34">
        <f>TPDDL_EOD!AI34+TPDDL_EOD!AJ34</f>
        <v>69.61</v>
      </c>
      <c r="N34">
        <f t="shared" si="0"/>
        <v>229.45</v>
      </c>
      <c r="O34" s="112">
        <f t="shared" si="1"/>
        <v>-9.9999999999909051E-3</v>
      </c>
      <c r="P34">
        <v>79.99651340161256</v>
      </c>
      <c r="Q34">
        <v>54.997602963608628</v>
      </c>
      <c r="R34">
        <v>5.8397454783177167</v>
      </c>
      <c r="S34">
        <v>18.99917193288298</v>
      </c>
      <c r="T34">
        <v>69.606966223578127</v>
      </c>
      <c r="U34" s="114">
        <f t="shared" si="2"/>
        <v>229.44000000000003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233.44</v>
      </c>
      <c r="E35">
        <f>BAWANA!AM35</f>
        <v>0</v>
      </c>
      <c r="F35">
        <f t="shared" si="4"/>
        <v>256</v>
      </c>
      <c r="G35">
        <f t="shared" si="5"/>
        <v>233.44</v>
      </c>
      <c r="H35" s="112"/>
      <c r="I35">
        <f>BRPL_EOD!AI35+BRPL_EOD!AJ35</f>
        <v>80</v>
      </c>
      <c r="J35">
        <f>BYPL_EOD!AI35+BYPL_EOD!AJ35</f>
        <v>55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233.45</v>
      </c>
      <c r="O35" s="112">
        <f t="shared" si="1"/>
        <v>-9.9999999999909051E-3</v>
      </c>
      <c r="P35">
        <v>79.996573142000429</v>
      </c>
      <c r="Q35">
        <v>54.997644035125298</v>
      </c>
      <c r="R35">
        <v>5.8397498393660312</v>
      </c>
      <c r="S35">
        <v>22.999014778325122</v>
      </c>
      <c r="T35">
        <v>69.607018205183124</v>
      </c>
      <c r="U35" s="114">
        <f t="shared" si="2"/>
        <v>233.44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233.44</v>
      </c>
      <c r="E36">
        <f>BAWANA!AM36</f>
        <v>0</v>
      </c>
      <c r="F36">
        <f t="shared" si="4"/>
        <v>256</v>
      </c>
      <c r="G36">
        <f t="shared" si="5"/>
        <v>233.44</v>
      </c>
      <c r="H36" s="112"/>
      <c r="I36">
        <f>BRPL_EOD!AI36+BRPL_EOD!AJ36</f>
        <v>80</v>
      </c>
      <c r="J36">
        <f>BYPL_EOD!AI36+BYPL_EOD!AJ36</f>
        <v>55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233.45</v>
      </c>
      <c r="O36" s="112">
        <f t="shared" si="1"/>
        <v>-9.9999999999909051E-3</v>
      </c>
      <c r="P36">
        <v>79.996573142000429</v>
      </c>
      <c r="Q36">
        <v>54.997644035125298</v>
      </c>
      <c r="R36">
        <v>5.8397498393660312</v>
      </c>
      <c r="S36">
        <v>22.999014778325122</v>
      </c>
      <c r="T36">
        <v>69.607018205183124</v>
      </c>
      <c r="U36" s="114">
        <f t="shared" si="2"/>
        <v>233.44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233.44</v>
      </c>
      <c r="E37">
        <f>BAWANA!AM37</f>
        <v>0</v>
      </c>
      <c r="F37">
        <f t="shared" si="4"/>
        <v>256</v>
      </c>
      <c r="G37">
        <f t="shared" si="5"/>
        <v>233.44</v>
      </c>
      <c r="H37" s="112"/>
      <c r="I37">
        <f>BRPL_EOD!AI37+BRPL_EOD!AJ37</f>
        <v>80</v>
      </c>
      <c r="J37">
        <f>BYPL_EOD!AI37+BYPL_EOD!AJ37</f>
        <v>55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233.45</v>
      </c>
      <c r="O37" s="112">
        <f t="shared" si="1"/>
        <v>-9.9999999999909051E-3</v>
      </c>
      <c r="P37">
        <v>79.996573142000429</v>
      </c>
      <c r="Q37">
        <v>54.997644035125298</v>
      </c>
      <c r="R37">
        <v>5.8397498393660312</v>
      </c>
      <c r="S37">
        <v>22.999014778325122</v>
      </c>
      <c r="T37">
        <v>69.607018205183124</v>
      </c>
      <c r="U37" s="114">
        <f t="shared" si="2"/>
        <v>233.44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233.44</v>
      </c>
      <c r="E38">
        <f>BAWANA!AM38</f>
        <v>0</v>
      </c>
      <c r="F38">
        <f t="shared" si="4"/>
        <v>256</v>
      </c>
      <c r="G38">
        <f t="shared" si="5"/>
        <v>233.44</v>
      </c>
      <c r="H38" s="112"/>
      <c r="I38">
        <f>BRPL_EOD!AI38+BRPL_EOD!AJ38</f>
        <v>80</v>
      </c>
      <c r="J38">
        <f>BYPL_EOD!AI38+BYPL_EOD!AJ38</f>
        <v>55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233.45</v>
      </c>
      <c r="O38" s="112">
        <f t="shared" si="1"/>
        <v>-9.9999999999909051E-3</v>
      </c>
      <c r="P38">
        <v>79.996573142000429</v>
      </c>
      <c r="Q38">
        <v>54.997644035125298</v>
      </c>
      <c r="R38">
        <v>5.8397498393660312</v>
      </c>
      <c r="S38">
        <v>22.999014778325122</v>
      </c>
      <c r="T38">
        <v>69.607018205183124</v>
      </c>
      <c r="U38" s="114">
        <f t="shared" si="2"/>
        <v>233.44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223.64999999999998</v>
      </c>
      <c r="E39">
        <f>BAWANA!AM39</f>
        <v>0</v>
      </c>
      <c r="F39">
        <f t="shared" si="4"/>
        <v>256</v>
      </c>
      <c r="G39">
        <f t="shared" si="5"/>
        <v>223.64999999999998</v>
      </c>
      <c r="H39" s="112"/>
      <c r="I39">
        <f>BRPL_EOD!AI39+BRPL_EOD!AJ39</f>
        <v>80</v>
      </c>
      <c r="J39">
        <f>BYPL_EOD!AI39+BYPL_EOD!AJ39</f>
        <v>45.21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223.66000000000003</v>
      </c>
      <c r="O39" s="112">
        <f t="shared" si="1"/>
        <v>-1.0000000000047748E-2</v>
      </c>
      <c r="P39">
        <v>79.996423142269492</v>
      </c>
      <c r="Q39">
        <v>45.20797862827505</v>
      </c>
      <c r="R39">
        <v>5.8397388893856732</v>
      </c>
      <c r="S39">
        <v>22.998971653402482</v>
      </c>
      <c r="T39">
        <v>69.60688768666725</v>
      </c>
      <c r="U39" s="114">
        <f t="shared" si="2"/>
        <v>223.64999999999995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223.64999999999998</v>
      </c>
      <c r="E40">
        <f>BAWANA!AM40</f>
        <v>0</v>
      </c>
      <c r="F40">
        <f t="shared" si="4"/>
        <v>256</v>
      </c>
      <c r="G40">
        <f t="shared" si="5"/>
        <v>223.64999999999998</v>
      </c>
      <c r="H40" s="112"/>
      <c r="I40">
        <f>BRPL_EOD!AI40+BRPL_EOD!AJ40</f>
        <v>80</v>
      </c>
      <c r="J40">
        <f>BYPL_EOD!AI40+BYPL_EOD!AJ40</f>
        <v>45.21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223.66000000000003</v>
      </c>
      <c r="O40" s="112">
        <f t="shared" si="1"/>
        <v>-1.0000000000047748E-2</v>
      </c>
      <c r="P40">
        <v>79.996423142269492</v>
      </c>
      <c r="Q40">
        <v>45.20797862827505</v>
      </c>
      <c r="R40">
        <v>5.8397388893856732</v>
      </c>
      <c r="S40">
        <v>22.998971653402482</v>
      </c>
      <c r="T40">
        <v>69.60688768666725</v>
      </c>
      <c r="U40" s="114">
        <f t="shared" si="2"/>
        <v>223.64999999999995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223.64999999999998</v>
      </c>
      <c r="E41">
        <f>BAWANA!AM41</f>
        <v>0</v>
      </c>
      <c r="F41">
        <f t="shared" si="4"/>
        <v>256</v>
      </c>
      <c r="G41">
        <f t="shared" si="5"/>
        <v>223.64999999999998</v>
      </c>
      <c r="H41" s="112"/>
      <c r="I41">
        <f>BRPL_EOD!AI41+BRPL_EOD!AJ41</f>
        <v>80</v>
      </c>
      <c r="J41">
        <f>BYPL_EOD!AI41+BYPL_EOD!AJ41</f>
        <v>45.21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223.66000000000003</v>
      </c>
      <c r="O41" s="112">
        <f t="shared" si="1"/>
        <v>-1.0000000000047748E-2</v>
      </c>
      <c r="P41">
        <v>79.996423142269492</v>
      </c>
      <c r="Q41">
        <v>45.20797862827505</v>
      </c>
      <c r="R41">
        <v>5.8397388893856732</v>
      </c>
      <c r="S41">
        <v>22.998971653402482</v>
      </c>
      <c r="T41">
        <v>69.60688768666725</v>
      </c>
      <c r="U41" s="114">
        <f t="shared" si="2"/>
        <v>223.64999999999995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223.64999999999998</v>
      </c>
      <c r="E42">
        <f>BAWANA!AM42</f>
        <v>0</v>
      </c>
      <c r="F42">
        <f t="shared" si="4"/>
        <v>256</v>
      </c>
      <c r="G42">
        <f t="shared" si="5"/>
        <v>223.64999999999998</v>
      </c>
      <c r="H42" s="112"/>
      <c r="I42">
        <f>BRPL_EOD!AI42+BRPL_EOD!AJ42</f>
        <v>80</v>
      </c>
      <c r="J42">
        <f>BYPL_EOD!AI42+BYPL_EOD!AJ42</f>
        <v>45.21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223.66000000000003</v>
      </c>
      <c r="O42" s="112">
        <f t="shared" si="1"/>
        <v>-1.0000000000047748E-2</v>
      </c>
      <c r="P42">
        <v>79.996423142269492</v>
      </c>
      <c r="Q42">
        <v>45.20797862827505</v>
      </c>
      <c r="R42">
        <v>5.8397388893856732</v>
      </c>
      <c r="S42">
        <v>22.998971653402482</v>
      </c>
      <c r="T42">
        <v>69.60688768666725</v>
      </c>
      <c r="U42" s="114">
        <f t="shared" si="2"/>
        <v>223.64999999999995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223.64999999999998</v>
      </c>
      <c r="E43">
        <f>BAWANA!AM43</f>
        <v>0</v>
      </c>
      <c r="F43">
        <f t="shared" si="4"/>
        <v>256</v>
      </c>
      <c r="G43">
        <f t="shared" si="5"/>
        <v>223.64999999999998</v>
      </c>
      <c r="H43" s="112"/>
      <c r="I43">
        <f>BRPL_EOD!AI43+BRPL_EOD!AJ43</f>
        <v>80</v>
      </c>
      <c r="J43">
        <f>BYPL_EOD!AI43+BYPL_EOD!AJ43</f>
        <v>45.21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223.66000000000003</v>
      </c>
      <c r="O43" s="112">
        <f t="shared" si="1"/>
        <v>-1.0000000000047748E-2</v>
      </c>
      <c r="P43">
        <v>79.996423142269492</v>
      </c>
      <c r="Q43">
        <v>45.20797862827505</v>
      </c>
      <c r="R43">
        <v>5.8397388893856732</v>
      </c>
      <c r="S43">
        <v>22.998971653402482</v>
      </c>
      <c r="T43">
        <v>69.60688768666725</v>
      </c>
      <c r="U43" s="114">
        <f t="shared" si="2"/>
        <v>223.64999999999995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223.64999999999998</v>
      </c>
      <c r="E44">
        <f>BAWANA!AM44</f>
        <v>0</v>
      </c>
      <c r="F44">
        <f t="shared" si="4"/>
        <v>256</v>
      </c>
      <c r="G44">
        <f t="shared" si="5"/>
        <v>223.64999999999998</v>
      </c>
      <c r="H44" s="112"/>
      <c r="I44">
        <f>BRPL_EOD!AI44+BRPL_EOD!AJ44</f>
        <v>80</v>
      </c>
      <c r="J44">
        <f>BYPL_EOD!AI44+BYPL_EOD!AJ44</f>
        <v>45.21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223.66000000000003</v>
      </c>
      <c r="O44" s="112">
        <f t="shared" si="1"/>
        <v>-1.0000000000047748E-2</v>
      </c>
      <c r="P44">
        <v>79.996423142269492</v>
      </c>
      <c r="Q44">
        <v>45.20797862827505</v>
      </c>
      <c r="R44">
        <v>5.8397388893856732</v>
      </c>
      <c r="S44">
        <v>22.998971653402482</v>
      </c>
      <c r="T44">
        <v>69.60688768666725</v>
      </c>
      <c r="U44" s="114">
        <f t="shared" si="2"/>
        <v>223.64999999999995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223.64999999999998</v>
      </c>
      <c r="E45">
        <f>BAWANA!AM45</f>
        <v>0</v>
      </c>
      <c r="F45">
        <f t="shared" si="4"/>
        <v>256</v>
      </c>
      <c r="G45">
        <f t="shared" si="5"/>
        <v>223.64999999999998</v>
      </c>
      <c r="H45" s="112"/>
      <c r="I45">
        <f>BRPL_EOD!AI45+BRPL_EOD!AJ45</f>
        <v>80</v>
      </c>
      <c r="J45">
        <f>BYPL_EOD!AI45+BYPL_EOD!AJ45</f>
        <v>45.21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223.66000000000003</v>
      </c>
      <c r="O45" s="112">
        <f t="shared" si="1"/>
        <v>-1.0000000000047748E-2</v>
      </c>
      <c r="P45">
        <v>79.996423142269492</v>
      </c>
      <c r="Q45">
        <v>45.20797862827505</v>
      </c>
      <c r="R45">
        <v>5.8397388893856732</v>
      </c>
      <c r="S45">
        <v>22.998971653402482</v>
      </c>
      <c r="T45">
        <v>69.60688768666725</v>
      </c>
      <c r="U45" s="114">
        <f t="shared" si="2"/>
        <v>223.64999999999995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223.64999999999998</v>
      </c>
      <c r="E46">
        <f>BAWANA!AM46</f>
        <v>0</v>
      </c>
      <c r="F46">
        <f t="shared" si="4"/>
        <v>256</v>
      </c>
      <c r="G46">
        <f t="shared" si="5"/>
        <v>223.64999999999998</v>
      </c>
      <c r="H46" s="112"/>
      <c r="I46">
        <f>BRPL_EOD!AI46+BRPL_EOD!AJ46</f>
        <v>80</v>
      </c>
      <c r="J46">
        <f>BYPL_EOD!AI46+BYPL_EOD!AJ46</f>
        <v>45.21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223.66000000000003</v>
      </c>
      <c r="O46" s="112">
        <f t="shared" si="1"/>
        <v>-1.0000000000047748E-2</v>
      </c>
      <c r="P46">
        <v>79.996423142269492</v>
      </c>
      <c r="Q46">
        <v>45.20797862827505</v>
      </c>
      <c r="R46">
        <v>5.8397388893856732</v>
      </c>
      <c r="S46">
        <v>22.998971653402482</v>
      </c>
      <c r="T46">
        <v>69.60688768666725</v>
      </c>
      <c r="U46" s="114">
        <f t="shared" si="2"/>
        <v>223.64999999999995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206</v>
      </c>
      <c r="E47">
        <f>BAWANA!AM47</f>
        <v>0</v>
      </c>
      <c r="F47">
        <f t="shared" si="4"/>
        <v>256</v>
      </c>
      <c r="G47">
        <f t="shared" si="5"/>
        <v>206</v>
      </c>
      <c r="H47" s="112"/>
      <c r="I47">
        <f>BRPL_EOD!AI47+BRPL_EOD!AJ47</f>
        <v>80</v>
      </c>
      <c r="J47">
        <f>BYPL_EOD!AI47+BYPL_EOD!AJ47</f>
        <v>45.81</v>
      </c>
      <c r="K47">
        <f>MES_EOD!AI47+MES_EOD!AJ47</f>
        <v>5.84</v>
      </c>
      <c r="L47">
        <f>NDMC_EOD!AI47+NDMC_EOD!AJ47</f>
        <v>19</v>
      </c>
      <c r="M47">
        <f>TPDDL_EOD!AI47+TPDDL_EOD!AJ47</f>
        <v>55.36</v>
      </c>
      <c r="N47">
        <f t="shared" si="0"/>
        <v>206.01</v>
      </c>
      <c r="O47" s="112">
        <f t="shared" si="1"/>
        <v>-9.9999999999909051E-3</v>
      </c>
      <c r="P47">
        <v>79.996116693364399</v>
      </c>
      <c r="Q47">
        <v>45.807776321537794</v>
      </c>
      <c r="R47">
        <v>5.8397165186156013</v>
      </c>
      <c r="S47">
        <v>18.999077714674044</v>
      </c>
      <c r="T47">
        <v>55.357312751808166</v>
      </c>
      <c r="U47" s="114">
        <f t="shared" si="2"/>
        <v>206.00000000000003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206</v>
      </c>
      <c r="E48">
        <f>BAWANA!AM48</f>
        <v>0</v>
      </c>
      <c r="F48">
        <f t="shared" si="4"/>
        <v>256</v>
      </c>
      <c r="G48">
        <f t="shared" si="5"/>
        <v>206</v>
      </c>
      <c r="H48" s="112"/>
      <c r="I48">
        <f>BRPL_EOD!AI48+BRPL_EOD!AJ48</f>
        <v>80</v>
      </c>
      <c r="J48">
        <f>BYPL_EOD!AI48+BYPL_EOD!AJ48</f>
        <v>45.81</v>
      </c>
      <c r="K48">
        <f>MES_EOD!AI48+MES_EOD!AJ48</f>
        <v>5.84</v>
      </c>
      <c r="L48">
        <f>NDMC_EOD!AI48+NDMC_EOD!AJ48</f>
        <v>19</v>
      </c>
      <c r="M48">
        <f>TPDDL_EOD!AI48+TPDDL_EOD!AJ48</f>
        <v>55.36</v>
      </c>
      <c r="N48">
        <f t="shared" si="0"/>
        <v>206.01</v>
      </c>
      <c r="O48" s="112">
        <f t="shared" si="1"/>
        <v>-9.9999999999909051E-3</v>
      </c>
      <c r="P48">
        <v>79.996116693364399</v>
      </c>
      <c r="Q48">
        <v>45.807776321537794</v>
      </c>
      <c r="R48">
        <v>5.8397165186156013</v>
      </c>
      <c r="S48">
        <v>18.999077714674044</v>
      </c>
      <c r="T48">
        <v>55.357312751808166</v>
      </c>
      <c r="U48" s="114">
        <f t="shared" si="2"/>
        <v>206.00000000000003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206</v>
      </c>
      <c r="E49">
        <f>BAWANA!AM49</f>
        <v>0</v>
      </c>
      <c r="F49">
        <f t="shared" si="4"/>
        <v>256</v>
      </c>
      <c r="G49">
        <f t="shared" si="5"/>
        <v>206</v>
      </c>
      <c r="H49" s="112"/>
      <c r="I49">
        <f>BRPL_EOD!AI49+BRPL_EOD!AJ49</f>
        <v>80</v>
      </c>
      <c r="J49">
        <f>BYPL_EOD!AI49+BYPL_EOD!AJ49</f>
        <v>45.81</v>
      </c>
      <c r="K49">
        <f>MES_EOD!AI49+MES_EOD!AJ49</f>
        <v>5.84</v>
      </c>
      <c r="L49">
        <f>NDMC_EOD!AI49+NDMC_EOD!AJ49</f>
        <v>19</v>
      </c>
      <c r="M49">
        <f>TPDDL_EOD!AI49+TPDDL_EOD!AJ49</f>
        <v>55.36</v>
      </c>
      <c r="N49">
        <f t="shared" si="0"/>
        <v>206.01</v>
      </c>
      <c r="O49" s="112">
        <f t="shared" si="1"/>
        <v>-9.9999999999909051E-3</v>
      </c>
      <c r="P49">
        <v>79.996116693364399</v>
      </c>
      <c r="Q49">
        <v>45.807776321537794</v>
      </c>
      <c r="R49">
        <v>5.8397165186156013</v>
      </c>
      <c r="S49">
        <v>18.999077714674044</v>
      </c>
      <c r="T49">
        <v>55.357312751808166</v>
      </c>
      <c r="U49" s="114">
        <f t="shared" si="2"/>
        <v>206.00000000000003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206</v>
      </c>
      <c r="E50">
        <f>BAWANA!AM50</f>
        <v>0</v>
      </c>
      <c r="F50">
        <f t="shared" si="4"/>
        <v>256</v>
      </c>
      <c r="G50">
        <f t="shared" si="5"/>
        <v>206</v>
      </c>
      <c r="H50" s="112"/>
      <c r="I50">
        <f>BRPL_EOD!AI50+BRPL_EOD!AJ50</f>
        <v>80</v>
      </c>
      <c r="J50">
        <f>BYPL_EOD!AI50+BYPL_EOD!AJ50</f>
        <v>45.81</v>
      </c>
      <c r="K50">
        <f>MES_EOD!AI50+MES_EOD!AJ50</f>
        <v>5.84</v>
      </c>
      <c r="L50">
        <f>NDMC_EOD!AI50+NDMC_EOD!AJ50</f>
        <v>19</v>
      </c>
      <c r="M50">
        <f>TPDDL_EOD!AI50+TPDDL_EOD!AJ50</f>
        <v>55.36</v>
      </c>
      <c r="N50">
        <f t="shared" si="0"/>
        <v>206.01</v>
      </c>
      <c r="O50" s="112">
        <f t="shared" si="1"/>
        <v>-9.9999999999909051E-3</v>
      </c>
      <c r="P50">
        <v>79.996116693364399</v>
      </c>
      <c r="Q50">
        <v>45.807776321537794</v>
      </c>
      <c r="R50">
        <v>5.8397165186156013</v>
      </c>
      <c r="S50">
        <v>18.999077714674044</v>
      </c>
      <c r="T50">
        <v>55.357312751808166</v>
      </c>
      <c r="U50" s="114">
        <f t="shared" si="2"/>
        <v>206.00000000000003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</v>
      </c>
      <c r="E51">
        <f>BAWANA!AM51</f>
        <v>0</v>
      </c>
      <c r="F51">
        <f t="shared" si="4"/>
        <v>256</v>
      </c>
      <c r="G51">
        <f t="shared" si="5"/>
        <v>206</v>
      </c>
      <c r="H51" s="112"/>
      <c r="I51">
        <f>BRPL_EOD!AI51+BRPL_EOD!AJ51</f>
        <v>80</v>
      </c>
      <c r="J51">
        <f>BYPL_EOD!AI51+BYPL_EOD!AJ51</f>
        <v>45.81</v>
      </c>
      <c r="K51">
        <f>MES_EOD!AI51+MES_EOD!AJ51</f>
        <v>5.84</v>
      </c>
      <c r="L51">
        <f>NDMC_EOD!AI51+NDMC_EOD!AJ51</f>
        <v>19</v>
      </c>
      <c r="M51">
        <f>TPDDL_EOD!AI51+TPDDL_EOD!AJ51</f>
        <v>55.36</v>
      </c>
      <c r="N51">
        <f t="shared" si="0"/>
        <v>206.01</v>
      </c>
      <c r="O51" s="112">
        <f t="shared" si="1"/>
        <v>-9.9999999999909051E-3</v>
      </c>
      <c r="P51">
        <v>79.996116693364399</v>
      </c>
      <c r="Q51">
        <v>45.807776321537794</v>
      </c>
      <c r="R51">
        <v>5.8397165186156013</v>
      </c>
      <c r="S51">
        <v>18.999077714674044</v>
      </c>
      <c r="T51">
        <v>55.357312751808166</v>
      </c>
      <c r="U51" s="114">
        <f t="shared" si="2"/>
        <v>206.00000000000003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12"/>
      <c r="I52">
        <f>BRPL_EOD!AI52+BRPL_EOD!AJ52</f>
        <v>80</v>
      </c>
      <c r="J52">
        <f>BYPL_EOD!AI52+BYPL_EOD!AJ52</f>
        <v>45.81</v>
      </c>
      <c r="K52">
        <f>MES_EOD!AI52+MES_EOD!AJ52</f>
        <v>5.84</v>
      </c>
      <c r="L52">
        <f>NDMC_EOD!AI52+NDMC_EOD!AJ52</f>
        <v>19</v>
      </c>
      <c r="M52">
        <f>TPDDL_EOD!AI52+TPDDL_EOD!AJ52</f>
        <v>55.36</v>
      </c>
      <c r="N52">
        <f t="shared" si="0"/>
        <v>206.01</v>
      </c>
      <c r="O52" s="112">
        <f t="shared" si="1"/>
        <v>-9.9999999999909051E-3</v>
      </c>
      <c r="P52">
        <v>79.996116693364399</v>
      </c>
      <c r="Q52">
        <v>45.807776321537794</v>
      </c>
      <c r="R52">
        <v>5.8397165186156013</v>
      </c>
      <c r="S52">
        <v>18.999077714674044</v>
      </c>
      <c r="T52">
        <v>55.357312751808166</v>
      </c>
      <c r="U52" s="114">
        <f t="shared" si="2"/>
        <v>206.00000000000003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211.67000000000002</v>
      </c>
      <c r="E53">
        <f>BAWANA!AM53</f>
        <v>0</v>
      </c>
      <c r="F53">
        <f t="shared" si="4"/>
        <v>256</v>
      </c>
      <c r="G53">
        <f t="shared" si="5"/>
        <v>211.67000000000002</v>
      </c>
      <c r="H53" s="112"/>
      <c r="I53">
        <f>BRPL_EOD!AI53+BRPL_EOD!AJ53</f>
        <v>81.96</v>
      </c>
      <c r="J53">
        <f>BYPL_EOD!AI53+BYPL_EOD!AJ53</f>
        <v>47.39</v>
      </c>
      <c r="K53">
        <f>MES_EOD!AI53+MES_EOD!AJ53</f>
        <v>5.84</v>
      </c>
      <c r="L53">
        <f>NDMC_EOD!AI53+NDMC_EOD!AJ53</f>
        <v>19.21</v>
      </c>
      <c r="M53">
        <f>TPDDL_EOD!AI53+TPDDL_EOD!AJ53</f>
        <v>57.27</v>
      </c>
      <c r="N53">
        <f t="shared" si="0"/>
        <v>211.67000000000002</v>
      </c>
      <c r="O53" s="112">
        <f t="shared" si="1"/>
        <v>0</v>
      </c>
      <c r="P53">
        <v>81.96</v>
      </c>
      <c r="Q53">
        <v>47.39</v>
      </c>
      <c r="R53">
        <v>5.84</v>
      </c>
      <c r="S53">
        <v>19.21</v>
      </c>
      <c r="T53">
        <v>57.27</v>
      </c>
      <c r="U53" s="114">
        <f t="shared" si="2"/>
        <v>211.67000000000002</v>
      </c>
      <c r="V53" s="112">
        <f t="shared" si="3"/>
        <v>0</v>
      </c>
      <c r="Y53">
        <f>BAWANA!AW53+BAWANA!AX53</f>
        <v>26.33</v>
      </c>
      <c r="Z53">
        <f>BAWANA!BD53+BAWANA!BE53</f>
        <v>32</v>
      </c>
      <c r="AA53">
        <f>BAWANA!X53+BAWANA!Y53</f>
        <v>26.33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211.67000000000002</v>
      </c>
      <c r="E54">
        <f>BAWANA!AM54</f>
        <v>0</v>
      </c>
      <c r="F54">
        <f t="shared" si="4"/>
        <v>256</v>
      </c>
      <c r="G54">
        <f t="shared" si="5"/>
        <v>211.67000000000002</v>
      </c>
      <c r="H54" s="112"/>
      <c r="I54">
        <f>BRPL_EOD!AI54+BRPL_EOD!AJ54</f>
        <v>81.96</v>
      </c>
      <c r="J54">
        <f>BYPL_EOD!AI54+BYPL_EOD!AJ54</f>
        <v>47.39</v>
      </c>
      <c r="K54">
        <f>MES_EOD!AI54+MES_EOD!AJ54</f>
        <v>5.84</v>
      </c>
      <c r="L54">
        <f>NDMC_EOD!AI54+NDMC_EOD!AJ54</f>
        <v>19.21</v>
      </c>
      <c r="M54">
        <f>TPDDL_EOD!AI54+TPDDL_EOD!AJ54</f>
        <v>57.27</v>
      </c>
      <c r="N54">
        <f t="shared" si="0"/>
        <v>211.67000000000002</v>
      </c>
      <c r="O54" s="112">
        <f t="shared" si="1"/>
        <v>0</v>
      </c>
      <c r="P54">
        <v>81.96</v>
      </c>
      <c r="Q54">
        <v>47.39</v>
      </c>
      <c r="R54">
        <v>5.84</v>
      </c>
      <c r="S54">
        <v>19.21</v>
      </c>
      <c r="T54">
        <v>57.27</v>
      </c>
      <c r="U54" s="114">
        <f t="shared" si="2"/>
        <v>211.67000000000002</v>
      </c>
      <c r="V54" s="112">
        <f t="shared" si="3"/>
        <v>0</v>
      </c>
      <c r="Y54">
        <f>BAWANA!AW54+BAWANA!AX54</f>
        <v>26.33</v>
      </c>
      <c r="Z54">
        <f>BAWANA!BD54+BAWANA!BE54</f>
        <v>32</v>
      </c>
      <c r="AA54">
        <f>BAWANA!X54+BAWANA!Y54</f>
        <v>26.33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211.67000000000002</v>
      </c>
      <c r="E55">
        <f>BAWANA!AM55</f>
        <v>0</v>
      </c>
      <c r="F55">
        <f t="shared" si="4"/>
        <v>256</v>
      </c>
      <c r="G55">
        <f t="shared" si="5"/>
        <v>211.67000000000002</v>
      </c>
      <c r="H55" s="112"/>
      <c r="I55">
        <f>BRPL_EOD!AI55+BRPL_EOD!AJ55</f>
        <v>81.96</v>
      </c>
      <c r="J55">
        <f>BYPL_EOD!AI55+BYPL_EOD!AJ55</f>
        <v>47.39</v>
      </c>
      <c r="K55">
        <f>MES_EOD!AI55+MES_EOD!AJ55</f>
        <v>5.84</v>
      </c>
      <c r="L55">
        <f>NDMC_EOD!AI55+NDMC_EOD!AJ55</f>
        <v>19.21</v>
      </c>
      <c r="M55">
        <f>TPDDL_EOD!AI55+TPDDL_EOD!AJ55</f>
        <v>57.27</v>
      </c>
      <c r="N55">
        <f t="shared" si="0"/>
        <v>211.67000000000002</v>
      </c>
      <c r="O55" s="112">
        <f t="shared" si="1"/>
        <v>0</v>
      </c>
      <c r="P55">
        <v>81.96</v>
      </c>
      <c r="Q55">
        <v>47.39</v>
      </c>
      <c r="R55">
        <v>5.84</v>
      </c>
      <c r="S55">
        <v>19.21</v>
      </c>
      <c r="T55">
        <v>57.27</v>
      </c>
      <c r="U55" s="114">
        <f t="shared" si="2"/>
        <v>211.67000000000002</v>
      </c>
      <c r="V55" s="112">
        <f t="shared" si="3"/>
        <v>0</v>
      </c>
      <c r="Y55">
        <f>BAWANA!AW55+BAWANA!AX55</f>
        <v>26.33</v>
      </c>
      <c r="Z55">
        <f>BAWANA!BD55+BAWANA!BE55</f>
        <v>32</v>
      </c>
      <c r="AA55">
        <f>BAWANA!X55+BAWANA!Y55</f>
        <v>26.33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211.67000000000002</v>
      </c>
      <c r="E56">
        <f>BAWANA!AM56</f>
        <v>0</v>
      </c>
      <c r="F56">
        <f t="shared" si="4"/>
        <v>256</v>
      </c>
      <c r="G56">
        <f t="shared" si="5"/>
        <v>211.67000000000002</v>
      </c>
      <c r="H56" s="112"/>
      <c r="I56">
        <f>BRPL_EOD!AI56+BRPL_EOD!AJ56</f>
        <v>81.96</v>
      </c>
      <c r="J56">
        <f>BYPL_EOD!AI56+BYPL_EOD!AJ56</f>
        <v>47.39</v>
      </c>
      <c r="K56">
        <f>MES_EOD!AI56+MES_EOD!AJ56</f>
        <v>5.84</v>
      </c>
      <c r="L56">
        <f>NDMC_EOD!AI56+NDMC_EOD!AJ56</f>
        <v>19.21</v>
      </c>
      <c r="M56">
        <f>TPDDL_EOD!AI56+TPDDL_EOD!AJ56</f>
        <v>57.27</v>
      </c>
      <c r="N56">
        <f t="shared" si="0"/>
        <v>211.67000000000002</v>
      </c>
      <c r="O56" s="112">
        <f t="shared" si="1"/>
        <v>0</v>
      </c>
      <c r="P56">
        <v>81.96</v>
      </c>
      <c r="Q56">
        <v>47.39</v>
      </c>
      <c r="R56">
        <v>5.84</v>
      </c>
      <c r="S56">
        <v>19.21</v>
      </c>
      <c r="T56">
        <v>57.27</v>
      </c>
      <c r="U56" s="114">
        <f t="shared" si="2"/>
        <v>211.67000000000002</v>
      </c>
      <c r="V56" s="112">
        <f t="shared" si="3"/>
        <v>0</v>
      </c>
      <c r="Y56">
        <f>BAWANA!AW56+BAWANA!AX56</f>
        <v>26.33</v>
      </c>
      <c r="Z56">
        <f>BAWANA!BD56+BAWANA!BE56</f>
        <v>32</v>
      </c>
      <c r="AA56">
        <f>BAWANA!X56+BAWANA!Y56</f>
        <v>26.33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211.67000000000002</v>
      </c>
      <c r="E57">
        <f>BAWANA!AM57</f>
        <v>0</v>
      </c>
      <c r="F57">
        <f t="shared" si="4"/>
        <v>256</v>
      </c>
      <c r="G57">
        <f t="shared" si="5"/>
        <v>211.67000000000002</v>
      </c>
      <c r="H57" s="112"/>
      <c r="I57">
        <f>BRPL_EOD!AI57+BRPL_EOD!AJ57</f>
        <v>81.96</v>
      </c>
      <c r="J57">
        <f>BYPL_EOD!AI57+BYPL_EOD!AJ57</f>
        <v>47.39</v>
      </c>
      <c r="K57">
        <f>MES_EOD!AI57+MES_EOD!AJ57</f>
        <v>5.84</v>
      </c>
      <c r="L57">
        <f>NDMC_EOD!AI57+NDMC_EOD!AJ57</f>
        <v>19.21</v>
      </c>
      <c r="M57">
        <f>TPDDL_EOD!AI57+TPDDL_EOD!AJ57</f>
        <v>57.27</v>
      </c>
      <c r="N57">
        <f t="shared" si="0"/>
        <v>211.67000000000002</v>
      </c>
      <c r="O57" s="112">
        <f t="shared" si="1"/>
        <v>0</v>
      </c>
      <c r="P57">
        <v>81.96</v>
      </c>
      <c r="Q57">
        <v>47.39</v>
      </c>
      <c r="R57">
        <v>5.84</v>
      </c>
      <c r="S57">
        <v>19.21</v>
      </c>
      <c r="T57">
        <v>57.27</v>
      </c>
      <c r="U57" s="114">
        <f t="shared" si="2"/>
        <v>211.67000000000002</v>
      </c>
      <c r="V57" s="112">
        <f t="shared" si="3"/>
        <v>0</v>
      </c>
      <c r="Y57">
        <f>BAWANA!AW57+BAWANA!AX57</f>
        <v>26.33</v>
      </c>
      <c r="Z57">
        <f>BAWANA!BD57+BAWANA!BE57</f>
        <v>32</v>
      </c>
      <c r="AA57">
        <f>BAWANA!X57+BAWANA!Y57</f>
        <v>26.33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211.67000000000002</v>
      </c>
      <c r="E58">
        <f>BAWANA!AM58</f>
        <v>0</v>
      </c>
      <c r="F58">
        <f t="shared" si="4"/>
        <v>256</v>
      </c>
      <c r="G58">
        <f t="shared" si="5"/>
        <v>211.67000000000002</v>
      </c>
      <c r="H58" s="112"/>
      <c r="I58">
        <f>BRPL_EOD!AI58+BRPL_EOD!AJ58</f>
        <v>81.96</v>
      </c>
      <c r="J58">
        <f>BYPL_EOD!AI58+BYPL_EOD!AJ58</f>
        <v>47.39</v>
      </c>
      <c r="K58">
        <f>MES_EOD!AI58+MES_EOD!AJ58</f>
        <v>5.84</v>
      </c>
      <c r="L58">
        <f>NDMC_EOD!AI58+NDMC_EOD!AJ58</f>
        <v>19.21</v>
      </c>
      <c r="M58">
        <f>TPDDL_EOD!AI58+TPDDL_EOD!AJ58</f>
        <v>57.27</v>
      </c>
      <c r="N58">
        <f t="shared" si="0"/>
        <v>211.67000000000002</v>
      </c>
      <c r="O58" s="112">
        <f t="shared" si="1"/>
        <v>0</v>
      </c>
      <c r="P58">
        <v>81.96</v>
      </c>
      <c r="Q58">
        <v>47.39</v>
      </c>
      <c r="R58">
        <v>5.84</v>
      </c>
      <c r="S58">
        <v>19.21</v>
      </c>
      <c r="T58">
        <v>57.27</v>
      </c>
      <c r="U58" s="114">
        <f t="shared" si="2"/>
        <v>211.67000000000002</v>
      </c>
      <c r="V58" s="112">
        <f t="shared" si="3"/>
        <v>0</v>
      </c>
      <c r="Y58">
        <f>BAWANA!AW58+BAWANA!AX58</f>
        <v>26.33</v>
      </c>
      <c r="Z58">
        <f>BAWANA!BD58+BAWANA!BE58</f>
        <v>32</v>
      </c>
      <c r="AA58">
        <f>BAWANA!X58+BAWANA!Y58</f>
        <v>26.33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211.67000000000002</v>
      </c>
      <c r="E59">
        <f>BAWANA!AM59</f>
        <v>0</v>
      </c>
      <c r="F59">
        <f t="shared" si="4"/>
        <v>256</v>
      </c>
      <c r="G59">
        <f t="shared" si="5"/>
        <v>211.67000000000002</v>
      </c>
      <c r="H59" s="112"/>
      <c r="I59">
        <f>BRPL_EOD!AI59+BRPL_EOD!AJ59</f>
        <v>81.96</v>
      </c>
      <c r="J59">
        <f>BYPL_EOD!AI59+BYPL_EOD!AJ59</f>
        <v>47.39</v>
      </c>
      <c r="K59">
        <f>MES_EOD!AI59+MES_EOD!AJ59</f>
        <v>5.84</v>
      </c>
      <c r="L59">
        <f>NDMC_EOD!AI59+NDMC_EOD!AJ59</f>
        <v>19.21</v>
      </c>
      <c r="M59">
        <f>TPDDL_EOD!AI59+TPDDL_EOD!AJ59</f>
        <v>57.27</v>
      </c>
      <c r="N59">
        <f t="shared" si="0"/>
        <v>211.67000000000002</v>
      </c>
      <c r="O59" s="112">
        <f t="shared" si="1"/>
        <v>0</v>
      </c>
      <c r="P59">
        <v>81.96</v>
      </c>
      <c r="Q59">
        <v>47.39</v>
      </c>
      <c r="R59">
        <v>5.84</v>
      </c>
      <c r="S59">
        <v>19.21</v>
      </c>
      <c r="T59">
        <v>57.27</v>
      </c>
      <c r="U59" s="114">
        <f t="shared" si="2"/>
        <v>211.67000000000002</v>
      </c>
      <c r="V59" s="112">
        <f t="shared" si="3"/>
        <v>0</v>
      </c>
      <c r="Y59">
        <f>BAWANA!AW59+BAWANA!AX59</f>
        <v>26.33</v>
      </c>
      <c r="Z59">
        <f>BAWANA!BD59+BAWANA!BE59</f>
        <v>32</v>
      </c>
      <c r="AA59">
        <f>BAWANA!X59+BAWANA!Y59</f>
        <v>26.33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211.67000000000002</v>
      </c>
      <c r="E60">
        <f>BAWANA!AM60</f>
        <v>0</v>
      </c>
      <c r="F60">
        <f t="shared" si="4"/>
        <v>256</v>
      </c>
      <c r="G60">
        <f t="shared" si="5"/>
        <v>211.67000000000002</v>
      </c>
      <c r="H60" s="112"/>
      <c r="I60">
        <f>BRPL_EOD!AI60+BRPL_EOD!AJ60</f>
        <v>81.96</v>
      </c>
      <c r="J60">
        <f>BYPL_EOD!AI60+BYPL_EOD!AJ60</f>
        <v>47.39</v>
      </c>
      <c r="K60">
        <f>MES_EOD!AI60+MES_EOD!AJ60</f>
        <v>5.84</v>
      </c>
      <c r="L60">
        <f>NDMC_EOD!AI60+NDMC_EOD!AJ60</f>
        <v>19.21</v>
      </c>
      <c r="M60">
        <f>TPDDL_EOD!AI60+TPDDL_EOD!AJ60</f>
        <v>57.27</v>
      </c>
      <c r="N60">
        <f t="shared" si="0"/>
        <v>211.67000000000002</v>
      </c>
      <c r="O60" s="112">
        <f t="shared" si="1"/>
        <v>0</v>
      </c>
      <c r="P60">
        <v>81.96</v>
      </c>
      <c r="Q60">
        <v>47.39</v>
      </c>
      <c r="R60">
        <v>5.84</v>
      </c>
      <c r="S60">
        <v>19.21</v>
      </c>
      <c r="T60">
        <v>57.27</v>
      </c>
      <c r="U60" s="114">
        <f t="shared" si="2"/>
        <v>211.67000000000002</v>
      </c>
      <c r="V60" s="112">
        <f t="shared" si="3"/>
        <v>0</v>
      </c>
      <c r="Y60">
        <f>BAWANA!AW60+BAWANA!AX60</f>
        <v>26.33</v>
      </c>
      <c r="Z60">
        <f>BAWANA!BD60+BAWANA!BE60</f>
        <v>32</v>
      </c>
      <c r="AA60">
        <f>BAWANA!X60+BAWANA!Y60</f>
        <v>26.33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211.67000000000002</v>
      </c>
      <c r="E61">
        <f>BAWANA!AM61</f>
        <v>0</v>
      </c>
      <c r="F61">
        <f t="shared" si="4"/>
        <v>256</v>
      </c>
      <c r="G61">
        <f t="shared" si="5"/>
        <v>211.67000000000002</v>
      </c>
      <c r="H61" s="112"/>
      <c r="I61">
        <f>BRPL_EOD!AI61+BRPL_EOD!AJ61</f>
        <v>81.96</v>
      </c>
      <c r="J61">
        <f>BYPL_EOD!AI61+BYPL_EOD!AJ61</f>
        <v>47.39</v>
      </c>
      <c r="K61">
        <f>MES_EOD!AI61+MES_EOD!AJ61</f>
        <v>5.84</v>
      </c>
      <c r="L61">
        <f>NDMC_EOD!AI61+NDMC_EOD!AJ61</f>
        <v>19.21</v>
      </c>
      <c r="M61">
        <f>TPDDL_EOD!AI61+TPDDL_EOD!AJ61</f>
        <v>57.27</v>
      </c>
      <c r="N61">
        <f t="shared" si="0"/>
        <v>211.67000000000002</v>
      </c>
      <c r="O61" s="112">
        <f t="shared" si="1"/>
        <v>0</v>
      </c>
      <c r="P61">
        <v>81.96</v>
      </c>
      <c r="Q61">
        <v>47.39</v>
      </c>
      <c r="R61">
        <v>5.84</v>
      </c>
      <c r="S61">
        <v>19.21</v>
      </c>
      <c r="T61">
        <v>57.27</v>
      </c>
      <c r="U61" s="114">
        <f t="shared" si="2"/>
        <v>211.67000000000002</v>
      </c>
      <c r="V61" s="112">
        <f t="shared" si="3"/>
        <v>0</v>
      </c>
      <c r="Y61">
        <f>BAWANA!AW61+BAWANA!AX61</f>
        <v>26.33</v>
      </c>
      <c r="Z61">
        <f>BAWANA!BD61+BAWANA!BE61</f>
        <v>32</v>
      </c>
      <c r="AA61">
        <f>BAWANA!X61+BAWANA!Y61</f>
        <v>26.33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211.67000000000002</v>
      </c>
      <c r="E62">
        <f>BAWANA!AM62</f>
        <v>0</v>
      </c>
      <c r="F62">
        <f t="shared" si="4"/>
        <v>256</v>
      </c>
      <c r="G62">
        <f t="shared" si="5"/>
        <v>211.67000000000002</v>
      </c>
      <c r="H62" s="112"/>
      <c r="I62">
        <f>BRPL_EOD!AI62+BRPL_EOD!AJ62</f>
        <v>81.96</v>
      </c>
      <c r="J62">
        <f>BYPL_EOD!AI62+BYPL_EOD!AJ62</f>
        <v>47.39</v>
      </c>
      <c r="K62">
        <f>MES_EOD!AI62+MES_EOD!AJ62</f>
        <v>5.84</v>
      </c>
      <c r="L62">
        <f>NDMC_EOD!AI62+NDMC_EOD!AJ62</f>
        <v>19.21</v>
      </c>
      <c r="M62">
        <f>TPDDL_EOD!AI62+TPDDL_EOD!AJ62</f>
        <v>57.27</v>
      </c>
      <c r="N62">
        <f t="shared" si="0"/>
        <v>211.67000000000002</v>
      </c>
      <c r="O62" s="112">
        <f t="shared" si="1"/>
        <v>0</v>
      </c>
      <c r="P62">
        <v>81.96</v>
      </c>
      <c r="Q62">
        <v>47.39</v>
      </c>
      <c r="R62">
        <v>5.84</v>
      </c>
      <c r="S62">
        <v>19.21</v>
      </c>
      <c r="T62">
        <v>57.27</v>
      </c>
      <c r="U62" s="114">
        <f t="shared" si="2"/>
        <v>211.67000000000002</v>
      </c>
      <c r="V62" s="112">
        <f t="shared" si="3"/>
        <v>0</v>
      </c>
      <c r="Y62">
        <f>BAWANA!AW62+BAWANA!AX62</f>
        <v>26.33</v>
      </c>
      <c r="Z62">
        <f>BAWANA!BD62+BAWANA!BE62</f>
        <v>32</v>
      </c>
      <c r="AA62">
        <f>BAWANA!X62+BAWANA!Y62</f>
        <v>26.33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2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2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4">
        <f t="shared" si="2"/>
        <v>216.18000000000004</v>
      </c>
      <c r="V63" s="112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2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2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4">
        <f t="shared" si="2"/>
        <v>216.18000000000004</v>
      </c>
      <c r="V64" s="112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2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2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4">
        <f t="shared" si="2"/>
        <v>216.18000000000004</v>
      </c>
      <c r="V65" s="112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2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2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4">
        <f t="shared" si="2"/>
        <v>216.18000000000004</v>
      </c>
      <c r="V66" s="112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211.67000000000002</v>
      </c>
      <c r="E67">
        <f>BAWANA!AM67</f>
        <v>0</v>
      </c>
      <c r="F67">
        <f t="shared" si="4"/>
        <v>256</v>
      </c>
      <c r="G67">
        <f t="shared" si="5"/>
        <v>211.67000000000002</v>
      </c>
      <c r="H67" s="112"/>
      <c r="I67">
        <f>BRPL_EOD!AI67+BRPL_EOD!AJ67</f>
        <v>81.96</v>
      </c>
      <c r="J67">
        <f>BYPL_EOD!AI67+BYPL_EOD!AJ67</f>
        <v>47.39</v>
      </c>
      <c r="K67">
        <f>MES_EOD!AI67+MES_EOD!AJ67</f>
        <v>5.84</v>
      </c>
      <c r="L67">
        <f>NDMC_EOD!AI67+NDMC_EOD!AJ67</f>
        <v>19.21</v>
      </c>
      <c r="M67">
        <f>TPDDL_EOD!AI67+TPDDL_EOD!AJ67</f>
        <v>57.27</v>
      </c>
      <c r="N67">
        <f t="shared" ref="N67:N98" si="7">SUM(I67:M67)</f>
        <v>211.67000000000002</v>
      </c>
      <c r="O67" s="112">
        <f t="shared" ref="O67:O98" si="8">G67-N67</f>
        <v>0</v>
      </c>
      <c r="P67">
        <v>81.96</v>
      </c>
      <c r="Q67">
        <v>47.39</v>
      </c>
      <c r="R67">
        <v>5.84</v>
      </c>
      <c r="S67">
        <v>19.21</v>
      </c>
      <c r="T67">
        <v>57.27</v>
      </c>
      <c r="U67" s="114">
        <f t="shared" ref="U67:U98" si="9">SUM(P67:T67)</f>
        <v>211.67000000000002</v>
      </c>
      <c r="V67" s="112">
        <f t="shared" ref="V67:V99" si="10">G67-U67</f>
        <v>0</v>
      </c>
      <c r="Y67">
        <f>BAWANA!AW67+BAWANA!AX67</f>
        <v>26.33</v>
      </c>
      <c r="Z67">
        <f>BAWANA!BD67+BAWANA!BE67</f>
        <v>32</v>
      </c>
      <c r="AA67">
        <f>BAWANA!X67+BAWANA!Y67</f>
        <v>26.33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211.67000000000002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211.67000000000002</v>
      </c>
      <c r="H68" s="112"/>
      <c r="I68">
        <f>BRPL_EOD!AI68+BRPL_EOD!AJ68</f>
        <v>81.96</v>
      </c>
      <c r="J68">
        <f>BYPL_EOD!AI68+BYPL_EOD!AJ68</f>
        <v>47.39</v>
      </c>
      <c r="K68">
        <f>MES_EOD!AI68+MES_EOD!AJ68</f>
        <v>5.84</v>
      </c>
      <c r="L68">
        <f>NDMC_EOD!AI68+NDMC_EOD!AJ68</f>
        <v>19.21</v>
      </c>
      <c r="M68">
        <f>TPDDL_EOD!AI68+TPDDL_EOD!AJ68</f>
        <v>57.27</v>
      </c>
      <c r="N68">
        <f t="shared" si="7"/>
        <v>211.67000000000002</v>
      </c>
      <c r="O68" s="112">
        <f t="shared" si="8"/>
        <v>0</v>
      </c>
      <c r="P68">
        <v>81.96</v>
      </c>
      <c r="Q68">
        <v>47.39</v>
      </c>
      <c r="R68">
        <v>5.84</v>
      </c>
      <c r="S68">
        <v>19.21</v>
      </c>
      <c r="T68">
        <v>57.27</v>
      </c>
      <c r="U68" s="114">
        <f t="shared" si="9"/>
        <v>211.67000000000002</v>
      </c>
      <c r="V68" s="112">
        <f t="shared" si="10"/>
        <v>0</v>
      </c>
      <c r="Y68">
        <f>BAWANA!AW68+BAWANA!AX68</f>
        <v>26.33</v>
      </c>
      <c r="Z68">
        <f>BAWANA!BD68+BAWANA!BE68</f>
        <v>32</v>
      </c>
      <c r="AA68">
        <f>BAWANA!X68+BAWANA!Y68</f>
        <v>26.33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211.67000000000002</v>
      </c>
      <c r="E69">
        <f>BAWANA!AM69</f>
        <v>0</v>
      </c>
      <c r="F69">
        <f t="shared" si="11"/>
        <v>256</v>
      </c>
      <c r="G69">
        <f t="shared" si="12"/>
        <v>211.67000000000002</v>
      </c>
      <c r="H69" s="112"/>
      <c r="I69">
        <f>BRPL_EOD!AI69+BRPL_EOD!AJ69</f>
        <v>81.96</v>
      </c>
      <c r="J69">
        <f>BYPL_EOD!AI69+BYPL_EOD!AJ69</f>
        <v>47.39</v>
      </c>
      <c r="K69">
        <f>MES_EOD!AI69+MES_EOD!AJ69</f>
        <v>5.84</v>
      </c>
      <c r="L69">
        <f>NDMC_EOD!AI69+NDMC_EOD!AJ69</f>
        <v>19.21</v>
      </c>
      <c r="M69">
        <f>TPDDL_EOD!AI69+TPDDL_EOD!AJ69</f>
        <v>57.27</v>
      </c>
      <c r="N69">
        <f t="shared" si="7"/>
        <v>211.67000000000002</v>
      </c>
      <c r="O69" s="112">
        <f t="shared" si="8"/>
        <v>0</v>
      </c>
      <c r="P69">
        <v>81.96</v>
      </c>
      <c r="Q69">
        <v>47.39</v>
      </c>
      <c r="R69">
        <v>5.84</v>
      </c>
      <c r="S69">
        <v>19.21</v>
      </c>
      <c r="T69">
        <v>57.27</v>
      </c>
      <c r="U69" s="114">
        <f t="shared" si="9"/>
        <v>211.67000000000002</v>
      </c>
      <c r="V69" s="112">
        <f t="shared" si="10"/>
        <v>0</v>
      </c>
      <c r="Y69">
        <f>BAWANA!AW69+BAWANA!AX69</f>
        <v>26.33</v>
      </c>
      <c r="Z69">
        <f>BAWANA!BD69+BAWANA!BE69</f>
        <v>32</v>
      </c>
      <c r="AA69">
        <f>BAWANA!X69+BAWANA!Y69</f>
        <v>26.33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216.41</v>
      </c>
      <c r="E70">
        <f>BAWANA!AM70</f>
        <v>0</v>
      </c>
      <c r="F70">
        <f t="shared" si="11"/>
        <v>256</v>
      </c>
      <c r="G70">
        <f t="shared" si="12"/>
        <v>216.41</v>
      </c>
      <c r="H70" s="112"/>
      <c r="I70">
        <f>BRPL_EOD!AI70+BRPL_EOD!AJ70</f>
        <v>80</v>
      </c>
      <c r="J70">
        <f>BYPL_EOD!AI70+BYPL_EOD!AJ70</f>
        <v>45.21</v>
      </c>
      <c r="K70">
        <f>MES_EOD!AI70+MES_EOD!AJ70</f>
        <v>5.84</v>
      </c>
      <c r="L70">
        <f>NDMC_EOD!AI70+NDMC_EOD!AJ70</f>
        <v>15.75</v>
      </c>
      <c r="M70">
        <f>TPDDL_EOD!AI70+TPDDL_EOD!AJ70</f>
        <v>69.61</v>
      </c>
      <c r="N70">
        <f t="shared" si="7"/>
        <v>216.41000000000003</v>
      </c>
      <c r="O70" s="112">
        <f t="shared" si="8"/>
        <v>0</v>
      </c>
      <c r="P70">
        <v>79.999999999999986</v>
      </c>
      <c r="Q70">
        <v>45.209999999999994</v>
      </c>
      <c r="R70">
        <v>5.839999999999999</v>
      </c>
      <c r="S70">
        <v>15.749999999999998</v>
      </c>
      <c r="T70">
        <v>69.609999999999985</v>
      </c>
      <c r="U70" s="114">
        <f t="shared" si="9"/>
        <v>216.40999999999997</v>
      </c>
      <c r="V70" s="112">
        <f t="shared" si="10"/>
        <v>0</v>
      </c>
      <c r="Y70">
        <f>BAWANA!AW70+BAWANA!AX70</f>
        <v>21.59</v>
      </c>
      <c r="Z70">
        <f>BAWANA!BD70+BAWANA!BE70</f>
        <v>32</v>
      </c>
      <c r="AA70">
        <f>BAWANA!X70+BAWANA!Y70</f>
        <v>21.59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211.67000000000002</v>
      </c>
      <c r="E71">
        <f>BAWANA!AM71</f>
        <v>0</v>
      </c>
      <c r="F71">
        <f t="shared" si="11"/>
        <v>256</v>
      </c>
      <c r="G71">
        <f t="shared" si="12"/>
        <v>211.67000000000002</v>
      </c>
      <c r="H71" s="112"/>
      <c r="I71">
        <f>BRPL_EOD!AI71+BRPL_EOD!AJ71</f>
        <v>81.96</v>
      </c>
      <c r="J71">
        <f>BYPL_EOD!AI71+BYPL_EOD!AJ71</f>
        <v>47.39</v>
      </c>
      <c r="K71">
        <f>MES_EOD!AI71+MES_EOD!AJ71</f>
        <v>5.84</v>
      </c>
      <c r="L71">
        <f>NDMC_EOD!AI71+NDMC_EOD!AJ71</f>
        <v>19.21</v>
      </c>
      <c r="M71">
        <f>TPDDL_EOD!AI71+TPDDL_EOD!AJ71</f>
        <v>57.27</v>
      </c>
      <c r="N71">
        <f t="shared" si="7"/>
        <v>211.67000000000002</v>
      </c>
      <c r="O71" s="112">
        <f t="shared" si="8"/>
        <v>0</v>
      </c>
      <c r="P71">
        <v>81.96</v>
      </c>
      <c r="Q71">
        <v>47.39</v>
      </c>
      <c r="R71">
        <v>5.84</v>
      </c>
      <c r="S71">
        <v>19.21</v>
      </c>
      <c r="T71">
        <v>57.27</v>
      </c>
      <c r="U71" s="114">
        <f t="shared" si="9"/>
        <v>211.67000000000002</v>
      </c>
      <c r="V71" s="112">
        <f t="shared" si="10"/>
        <v>0</v>
      </c>
      <c r="Y71">
        <f>BAWANA!AW71+BAWANA!AX71</f>
        <v>26.33</v>
      </c>
      <c r="Z71">
        <f>BAWANA!BD71+BAWANA!BE71</f>
        <v>32</v>
      </c>
      <c r="AA71">
        <f>BAWANA!X71+BAWANA!Y71</f>
        <v>26.33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211.67000000000002</v>
      </c>
      <c r="E72">
        <f>BAWANA!AM72</f>
        <v>0</v>
      </c>
      <c r="F72">
        <f t="shared" si="11"/>
        <v>256</v>
      </c>
      <c r="G72">
        <f t="shared" si="12"/>
        <v>211.67000000000002</v>
      </c>
      <c r="H72" s="112"/>
      <c r="I72">
        <f>BRPL_EOD!AI72+BRPL_EOD!AJ72</f>
        <v>81.96</v>
      </c>
      <c r="J72">
        <f>BYPL_EOD!AI72+BYPL_EOD!AJ72</f>
        <v>47.39</v>
      </c>
      <c r="K72">
        <f>MES_EOD!AI72+MES_EOD!AJ72</f>
        <v>5.84</v>
      </c>
      <c r="L72">
        <f>NDMC_EOD!AI72+NDMC_EOD!AJ72</f>
        <v>19.21</v>
      </c>
      <c r="M72">
        <f>TPDDL_EOD!AI72+TPDDL_EOD!AJ72</f>
        <v>57.27</v>
      </c>
      <c r="N72">
        <f t="shared" si="7"/>
        <v>211.67000000000002</v>
      </c>
      <c r="O72" s="112">
        <f t="shared" si="8"/>
        <v>0</v>
      </c>
      <c r="P72">
        <v>81.96</v>
      </c>
      <c r="Q72">
        <v>47.39</v>
      </c>
      <c r="R72">
        <v>5.84</v>
      </c>
      <c r="S72">
        <v>19.21</v>
      </c>
      <c r="T72">
        <v>57.27</v>
      </c>
      <c r="U72" s="114">
        <f t="shared" si="9"/>
        <v>211.67000000000002</v>
      </c>
      <c r="V72" s="112">
        <f t="shared" si="10"/>
        <v>0</v>
      </c>
      <c r="Y72">
        <f>BAWANA!AW72+BAWANA!AX72</f>
        <v>26.33</v>
      </c>
      <c r="Z72">
        <f>BAWANA!BD72+BAWANA!BE72</f>
        <v>32</v>
      </c>
      <c r="AA72">
        <f>BAWANA!X72+BAWANA!Y72</f>
        <v>26.33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211.67000000000002</v>
      </c>
      <c r="E73">
        <f>BAWANA!AM73</f>
        <v>0</v>
      </c>
      <c r="F73">
        <f t="shared" si="11"/>
        <v>256</v>
      </c>
      <c r="G73">
        <f t="shared" si="12"/>
        <v>211.67000000000002</v>
      </c>
      <c r="H73" s="112"/>
      <c r="I73">
        <f>BRPL_EOD!AI73+BRPL_EOD!AJ73</f>
        <v>81.96</v>
      </c>
      <c r="J73">
        <f>BYPL_EOD!AI73+BYPL_EOD!AJ73</f>
        <v>47.39</v>
      </c>
      <c r="K73">
        <f>MES_EOD!AI73+MES_EOD!AJ73</f>
        <v>5.84</v>
      </c>
      <c r="L73">
        <f>NDMC_EOD!AI73+NDMC_EOD!AJ73</f>
        <v>19.21</v>
      </c>
      <c r="M73">
        <f>TPDDL_EOD!AI73+TPDDL_EOD!AJ73</f>
        <v>57.27</v>
      </c>
      <c r="N73">
        <f t="shared" si="7"/>
        <v>211.67000000000002</v>
      </c>
      <c r="O73" s="112">
        <f t="shared" si="8"/>
        <v>0</v>
      </c>
      <c r="P73">
        <v>81.96</v>
      </c>
      <c r="Q73">
        <v>47.39</v>
      </c>
      <c r="R73">
        <v>5.84</v>
      </c>
      <c r="S73">
        <v>19.21</v>
      </c>
      <c r="T73">
        <v>57.27</v>
      </c>
      <c r="U73" s="114">
        <f t="shared" si="9"/>
        <v>211.67000000000002</v>
      </c>
      <c r="V73" s="112">
        <f t="shared" si="10"/>
        <v>0</v>
      </c>
      <c r="Y73">
        <f>BAWANA!AW73+BAWANA!AX73</f>
        <v>26.33</v>
      </c>
      <c r="Z73">
        <f>BAWANA!BD73+BAWANA!BE73</f>
        <v>32</v>
      </c>
      <c r="AA73">
        <f>BAWANA!X73+BAWANA!Y73</f>
        <v>26.33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211.67000000000002</v>
      </c>
      <c r="E74">
        <f>BAWANA!AM74</f>
        <v>0</v>
      </c>
      <c r="F74">
        <f t="shared" si="11"/>
        <v>256</v>
      </c>
      <c r="G74">
        <f t="shared" si="12"/>
        <v>211.67000000000002</v>
      </c>
      <c r="H74" s="112"/>
      <c r="I74">
        <f>BRPL_EOD!AI74+BRPL_EOD!AJ74</f>
        <v>81.96</v>
      </c>
      <c r="J74">
        <f>BYPL_EOD!AI74+BYPL_EOD!AJ74</f>
        <v>47.39</v>
      </c>
      <c r="K74">
        <f>MES_EOD!AI74+MES_EOD!AJ74</f>
        <v>5.84</v>
      </c>
      <c r="L74">
        <f>NDMC_EOD!AI74+NDMC_EOD!AJ74</f>
        <v>19.21</v>
      </c>
      <c r="M74">
        <f>TPDDL_EOD!AI74+TPDDL_EOD!AJ74</f>
        <v>57.27</v>
      </c>
      <c r="N74">
        <f t="shared" si="7"/>
        <v>211.67000000000002</v>
      </c>
      <c r="O74" s="112">
        <f t="shared" si="8"/>
        <v>0</v>
      </c>
      <c r="P74">
        <v>81.96</v>
      </c>
      <c r="Q74">
        <v>47.39</v>
      </c>
      <c r="R74">
        <v>5.84</v>
      </c>
      <c r="S74">
        <v>19.21</v>
      </c>
      <c r="T74">
        <v>57.27</v>
      </c>
      <c r="U74" s="114">
        <f t="shared" si="9"/>
        <v>211.67000000000002</v>
      </c>
      <c r="V74" s="112">
        <f t="shared" si="10"/>
        <v>0</v>
      </c>
      <c r="Y74">
        <f>BAWANA!AW74+BAWANA!AX74</f>
        <v>26.33</v>
      </c>
      <c r="Z74">
        <f>BAWANA!BD74+BAWANA!BE74</f>
        <v>32</v>
      </c>
      <c r="AA74">
        <f>BAWANA!X74+BAWANA!Y74</f>
        <v>26.33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211.67000000000002</v>
      </c>
      <c r="E75">
        <f>BAWANA!AM75</f>
        <v>0</v>
      </c>
      <c r="F75">
        <f t="shared" si="11"/>
        <v>256</v>
      </c>
      <c r="G75">
        <f t="shared" si="12"/>
        <v>211.67000000000002</v>
      </c>
      <c r="H75" s="112"/>
      <c r="I75">
        <f>BRPL_EOD!AI75+BRPL_EOD!AJ75</f>
        <v>81.96</v>
      </c>
      <c r="J75">
        <f>BYPL_EOD!AI75+BYPL_EOD!AJ75</f>
        <v>47.39</v>
      </c>
      <c r="K75">
        <f>MES_EOD!AI75+MES_EOD!AJ75</f>
        <v>5.84</v>
      </c>
      <c r="L75">
        <f>NDMC_EOD!AI75+NDMC_EOD!AJ75</f>
        <v>19.21</v>
      </c>
      <c r="M75">
        <f>TPDDL_EOD!AI75+TPDDL_EOD!AJ75</f>
        <v>57.27</v>
      </c>
      <c r="N75">
        <f t="shared" si="7"/>
        <v>211.67000000000002</v>
      </c>
      <c r="O75" s="112">
        <f t="shared" si="8"/>
        <v>0</v>
      </c>
      <c r="P75">
        <v>81.96</v>
      </c>
      <c r="Q75">
        <v>47.39</v>
      </c>
      <c r="R75">
        <v>5.84</v>
      </c>
      <c r="S75">
        <v>19.21</v>
      </c>
      <c r="T75">
        <v>57.27</v>
      </c>
      <c r="U75" s="114">
        <f t="shared" si="9"/>
        <v>211.67000000000002</v>
      </c>
      <c r="V75" s="112">
        <f t="shared" si="10"/>
        <v>0</v>
      </c>
      <c r="Y75">
        <f>BAWANA!AW75+BAWANA!AX75</f>
        <v>26.33</v>
      </c>
      <c r="Z75">
        <f>BAWANA!BD75+BAWANA!BE75</f>
        <v>32</v>
      </c>
      <c r="AA75">
        <f>BAWANA!X75+BAWANA!Y75</f>
        <v>26.33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219.65</v>
      </c>
      <c r="E76">
        <f>BAWANA!AM76</f>
        <v>0</v>
      </c>
      <c r="F76">
        <f t="shared" si="11"/>
        <v>256</v>
      </c>
      <c r="G76">
        <f t="shared" si="12"/>
        <v>219.65</v>
      </c>
      <c r="H76" s="112"/>
      <c r="I76">
        <f>BRPL_EOD!AI76+BRPL_EOD!AJ76</f>
        <v>80</v>
      </c>
      <c r="J76">
        <f>BYPL_EOD!AI76+BYPL_EOD!AJ76</f>
        <v>45.21</v>
      </c>
      <c r="K76">
        <f>MES_EOD!AI76+MES_EOD!AJ76</f>
        <v>5.84</v>
      </c>
      <c r="L76">
        <f>NDMC_EOD!AI76+NDMC_EOD!AJ76</f>
        <v>19</v>
      </c>
      <c r="M76">
        <f>TPDDL_EOD!AI76+TPDDL_EOD!AJ76</f>
        <v>69.61</v>
      </c>
      <c r="N76">
        <f t="shared" si="7"/>
        <v>219.66000000000003</v>
      </c>
      <c r="O76" s="112">
        <f t="shared" si="8"/>
        <v>-1.0000000000019327E-2</v>
      </c>
      <c r="P76">
        <v>79.996358007830281</v>
      </c>
      <c r="Q76">
        <v>45.207941819175083</v>
      </c>
      <c r="R76">
        <v>5.8397341345716098</v>
      </c>
      <c r="S76">
        <v>18.99913502685969</v>
      </c>
      <c r="T76">
        <v>69.606831011563315</v>
      </c>
      <c r="U76" s="114">
        <f t="shared" si="9"/>
        <v>219.64999999999998</v>
      </c>
      <c r="V76" s="112">
        <f t="shared" si="10"/>
        <v>0</v>
      </c>
      <c r="Y76">
        <f>BAWANA!AW76+BAWANA!AX76</f>
        <v>18.350000000000001</v>
      </c>
      <c r="Z76">
        <f>BAWANA!BD76+BAWANA!BE76</f>
        <v>32</v>
      </c>
      <c r="AA76">
        <f>BAWANA!X76+BAWANA!Y76</f>
        <v>18.350000000000001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233.44</v>
      </c>
      <c r="E77">
        <f>BAWANA!AM77</f>
        <v>0</v>
      </c>
      <c r="F77">
        <f t="shared" si="11"/>
        <v>256</v>
      </c>
      <c r="G77">
        <f t="shared" si="12"/>
        <v>233.44</v>
      </c>
      <c r="H77" s="112"/>
      <c r="I77">
        <f>BRPL_EOD!AI77+BRPL_EOD!AJ77</f>
        <v>80</v>
      </c>
      <c r="J77">
        <f>BYPL_EOD!AI77+BYPL_EOD!AJ77</f>
        <v>55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233.45</v>
      </c>
      <c r="O77" s="112">
        <f t="shared" si="8"/>
        <v>-9.9999999999909051E-3</v>
      </c>
      <c r="P77">
        <v>79.996573142000429</v>
      </c>
      <c r="Q77">
        <v>54.997644035125298</v>
      </c>
      <c r="R77">
        <v>5.8397498393660312</v>
      </c>
      <c r="S77">
        <v>22.999014778325122</v>
      </c>
      <c r="T77">
        <v>69.607018205183124</v>
      </c>
      <c r="U77" s="114">
        <f t="shared" si="9"/>
        <v>233.44</v>
      </c>
      <c r="V77" s="112">
        <f t="shared" si="10"/>
        <v>0</v>
      </c>
      <c r="Y77">
        <f>BAWANA!AW77+BAWANA!AX77</f>
        <v>4.5599999999999996</v>
      </c>
      <c r="Z77">
        <f>BAWANA!BD77+BAWANA!BE77</f>
        <v>32</v>
      </c>
      <c r="AA77">
        <f>BAWANA!X77+BAWANA!Y77</f>
        <v>4.5599999999999996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233.44</v>
      </c>
      <c r="E78">
        <f>BAWANA!AM78</f>
        <v>0</v>
      </c>
      <c r="F78">
        <f t="shared" si="11"/>
        <v>256</v>
      </c>
      <c r="G78">
        <f t="shared" si="12"/>
        <v>233.44</v>
      </c>
      <c r="H78" s="112"/>
      <c r="I78">
        <f>BRPL_EOD!AI78+BRPL_EOD!AJ78</f>
        <v>80</v>
      </c>
      <c r="J78">
        <f>BYPL_EOD!AI78+BYPL_EOD!AJ78</f>
        <v>55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233.45</v>
      </c>
      <c r="O78" s="112">
        <f t="shared" si="8"/>
        <v>-9.9999999999909051E-3</v>
      </c>
      <c r="P78">
        <v>79.996573142000429</v>
      </c>
      <c r="Q78">
        <v>54.997644035125298</v>
      </c>
      <c r="R78">
        <v>5.8397498393660312</v>
      </c>
      <c r="S78">
        <v>22.999014778325122</v>
      </c>
      <c r="T78">
        <v>69.607018205183124</v>
      </c>
      <c r="U78" s="114">
        <f t="shared" si="9"/>
        <v>233.44</v>
      </c>
      <c r="V78" s="112">
        <f t="shared" si="10"/>
        <v>0</v>
      </c>
      <c r="Y78">
        <f>BAWANA!AW78+BAWANA!AX78</f>
        <v>4.5599999999999996</v>
      </c>
      <c r="Z78">
        <f>BAWANA!BD78+BAWANA!BE78</f>
        <v>32</v>
      </c>
      <c r="AA78">
        <f>BAWANA!X78+BAWANA!Y78</f>
        <v>4.5599999999999996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233.44</v>
      </c>
      <c r="E79">
        <f>BAWANA!AM79</f>
        <v>0</v>
      </c>
      <c r="F79">
        <f t="shared" si="11"/>
        <v>256</v>
      </c>
      <c r="G79">
        <f t="shared" si="12"/>
        <v>233.44</v>
      </c>
      <c r="H79" s="112"/>
      <c r="I79">
        <f>BRPL_EOD!AI79+BRPL_EOD!AJ79</f>
        <v>80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233.45</v>
      </c>
      <c r="O79" s="112">
        <f t="shared" si="8"/>
        <v>-9.9999999999909051E-3</v>
      </c>
      <c r="P79">
        <v>79.996573142000429</v>
      </c>
      <c r="Q79">
        <v>54.997644035125298</v>
      </c>
      <c r="R79">
        <v>5.8397498393660312</v>
      </c>
      <c r="S79">
        <v>22.999014778325122</v>
      </c>
      <c r="T79">
        <v>69.607018205183124</v>
      </c>
      <c r="U79" s="114">
        <f t="shared" si="9"/>
        <v>233.44</v>
      </c>
      <c r="V79" s="112">
        <f t="shared" si="10"/>
        <v>0</v>
      </c>
      <c r="Y79">
        <f>BAWANA!AW79+BAWANA!AX79</f>
        <v>4.5599999999999996</v>
      </c>
      <c r="Z79">
        <f>BAWANA!BD79+BAWANA!BE79</f>
        <v>32</v>
      </c>
      <c r="AA79">
        <f>BAWANA!X79+BAWANA!Y79</f>
        <v>4.5599999999999996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233.44</v>
      </c>
      <c r="E80">
        <f>BAWANA!AM80</f>
        <v>0</v>
      </c>
      <c r="F80">
        <f t="shared" si="11"/>
        <v>256</v>
      </c>
      <c r="G80">
        <f t="shared" si="12"/>
        <v>233.44</v>
      </c>
      <c r="H80" s="112"/>
      <c r="I80">
        <f>BRPL_EOD!AI80+BRPL_EOD!AJ80</f>
        <v>80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233.45</v>
      </c>
      <c r="O80" s="112">
        <f t="shared" si="8"/>
        <v>-9.9999999999909051E-3</v>
      </c>
      <c r="P80">
        <v>79.996573142000429</v>
      </c>
      <c r="Q80">
        <v>54.997644035125298</v>
      </c>
      <c r="R80">
        <v>5.8397498393660312</v>
      </c>
      <c r="S80">
        <v>22.999014778325122</v>
      </c>
      <c r="T80">
        <v>69.607018205183124</v>
      </c>
      <c r="U80" s="114">
        <f t="shared" si="9"/>
        <v>233.44</v>
      </c>
      <c r="V80" s="112">
        <f t="shared" si="10"/>
        <v>0</v>
      </c>
      <c r="Y80">
        <f>BAWANA!AW80+BAWANA!AX80</f>
        <v>4.5599999999999996</v>
      </c>
      <c r="Z80">
        <f>BAWANA!BD80+BAWANA!BE80</f>
        <v>32</v>
      </c>
      <c r="AA80">
        <f>BAWANA!X80+BAWANA!Y80</f>
        <v>4.5599999999999996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233.44</v>
      </c>
      <c r="E81">
        <f>BAWANA!AM81</f>
        <v>0</v>
      </c>
      <c r="F81">
        <f t="shared" si="11"/>
        <v>256</v>
      </c>
      <c r="G81">
        <f t="shared" si="12"/>
        <v>233.44</v>
      </c>
      <c r="H81" s="112"/>
      <c r="I81">
        <f>BRPL_EOD!AI81+BRPL_EOD!AJ81</f>
        <v>80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233.45</v>
      </c>
      <c r="O81" s="112">
        <f t="shared" si="8"/>
        <v>-9.9999999999909051E-3</v>
      </c>
      <c r="P81">
        <v>79.996573142000429</v>
      </c>
      <c r="Q81">
        <v>54.997644035125298</v>
      </c>
      <c r="R81">
        <v>5.8397498393660312</v>
      </c>
      <c r="S81">
        <v>22.999014778325122</v>
      </c>
      <c r="T81">
        <v>69.607018205183124</v>
      </c>
      <c r="U81" s="114">
        <f t="shared" si="9"/>
        <v>233.44</v>
      </c>
      <c r="V81" s="112">
        <f t="shared" si="10"/>
        <v>0</v>
      </c>
      <c r="Y81">
        <f>BAWANA!AW81+BAWANA!AX81</f>
        <v>4.5599999999999996</v>
      </c>
      <c r="Z81">
        <f>BAWANA!BD81+BAWANA!BE81</f>
        <v>32</v>
      </c>
      <c r="AA81">
        <f>BAWANA!X81+BAWANA!Y81</f>
        <v>4.5599999999999996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212.14</v>
      </c>
      <c r="E82">
        <f>BAWANA!AM82</f>
        <v>0</v>
      </c>
      <c r="F82">
        <f t="shared" si="11"/>
        <v>256</v>
      </c>
      <c r="G82">
        <f t="shared" si="12"/>
        <v>212.14</v>
      </c>
      <c r="H82" s="112"/>
      <c r="I82">
        <f>BRPL_EOD!AI82+BRPL_EOD!AJ82</f>
        <v>80.5</v>
      </c>
      <c r="J82">
        <f>BYPL_EOD!AI82+BYPL_EOD!AJ82</f>
        <v>46.55</v>
      </c>
      <c r="K82">
        <f>MES_EOD!AI82+MES_EOD!AJ82</f>
        <v>5.84</v>
      </c>
      <c r="L82">
        <f>NDMC_EOD!AI82+NDMC_EOD!AJ82</f>
        <v>23</v>
      </c>
      <c r="M82">
        <f>TPDDL_EOD!AI82+TPDDL_EOD!AJ82</f>
        <v>56.25</v>
      </c>
      <c r="N82">
        <f t="shared" si="7"/>
        <v>212.14</v>
      </c>
      <c r="O82" s="112">
        <f t="shared" si="8"/>
        <v>0</v>
      </c>
      <c r="P82">
        <v>80.5</v>
      </c>
      <c r="Q82">
        <v>46.55</v>
      </c>
      <c r="R82">
        <v>5.84</v>
      </c>
      <c r="S82">
        <v>23</v>
      </c>
      <c r="T82">
        <v>56.25</v>
      </c>
      <c r="U82" s="114">
        <f t="shared" si="9"/>
        <v>212.14</v>
      </c>
      <c r="V82" s="112">
        <f t="shared" si="10"/>
        <v>0</v>
      </c>
      <c r="Y82">
        <f>BAWANA!AW82+BAWANA!AX82</f>
        <v>25.86</v>
      </c>
      <c r="Z82">
        <f>BAWANA!BD82+BAWANA!BE82</f>
        <v>32</v>
      </c>
      <c r="AA82">
        <f>BAWANA!X82+BAWANA!Y82</f>
        <v>25.86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212.14</v>
      </c>
      <c r="E83">
        <f>BAWANA!AM83</f>
        <v>0</v>
      </c>
      <c r="F83">
        <f t="shared" si="11"/>
        <v>256</v>
      </c>
      <c r="G83">
        <f t="shared" si="12"/>
        <v>212.14</v>
      </c>
      <c r="H83" s="112"/>
      <c r="I83">
        <f>BRPL_EOD!AI83+BRPL_EOD!AJ83</f>
        <v>80.5</v>
      </c>
      <c r="J83">
        <f>BYPL_EOD!AI83+BYPL_EOD!AJ83</f>
        <v>46.55</v>
      </c>
      <c r="K83">
        <f>MES_EOD!AI83+MES_EOD!AJ83</f>
        <v>5.84</v>
      </c>
      <c r="L83">
        <f>NDMC_EOD!AI83+NDMC_EOD!AJ83</f>
        <v>23</v>
      </c>
      <c r="M83">
        <f>TPDDL_EOD!AI83+TPDDL_EOD!AJ83</f>
        <v>56.25</v>
      </c>
      <c r="N83">
        <f t="shared" si="7"/>
        <v>212.14</v>
      </c>
      <c r="O83" s="112">
        <f t="shared" si="8"/>
        <v>0</v>
      </c>
      <c r="P83">
        <v>80.5</v>
      </c>
      <c r="Q83">
        <v>46.55</v>
      </c>
      <c r="R83">
        <v>5.84</v>
      </c>
      <c r="S83">
        <v>23</v>
      </c>
      <c r="T83">
        <v>56.25</v>
      </c>
      <c r="U83" s="114">
        <f t="shared" si="9"/>
        <v>212.14</v>
      </c>
      <c r="V83" s="112">
        <f t="shared" si="10"/>
        <v>0</v>
      </c>
      <c r="Y83">
        <f>BAWANA!AW83+BAWANA!AX83</f>
        <v>25.86</v>
      </c>
      <c r="Z83">
        <f>BAWANA!BD83+BAWANA!BE83</f>
        <v>32</v>
      </c>
      <c r="AA83">
        <f>BAWANA!X83+BAWANA!Y83</f>
        <v>25.86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212.14</v>
      </c>
      <c r="E84">
        <f>BAWANA!AM84</f>
        <v>0</v>
      </c>
      <c r="F84">
        <f t="shared" si="11"/>
        <v>256</v>
      </c>
      <c r="G84">
        <f t="shared" si="12"/>
        <v>212.14</v>
      </c>
      <c r="H84" s="112"/>
      <c r="I84">
        <f>BRPL_EOD!AI84+BRPL_EOD!AJ84</f>
        <v>80.5</v>
      </c>
      <c r="J84">
        <f>BYPL_EOD!AI84+BYPL_EOD!AJ84</f>
        <v>46.55</v>
      </c>
      <c r="K84">
        <f>MES_EOD!AI84+MES_EOD!AJ84</f>
        <v>5.84</v>
      </c>
      <c r="L84">
        <f>NDMC_EOD!AI84+NDMC_EOD!AJ84</f>
        <v>23</v>
      </c>
      <c r="M84">
        <f>TPDDL_EOD!AI84+TPDDL_EOD!AJ84</f>
        <v>56.25</v>
      </c>
      <c r="N84">
        <f t="shared" si="7"/>
        <v>212.14</v>
      </c>
      <c r="O84" s="112">
        <f t="shared" si="8"/>
        <v>0</v>
      </c>
      <c r="P84">
        <v>80.5</v>
      </c>
      <c r="Q84">
        <v>46.55</v>
      </c>
      <c r="R84">
        <v>5.84</v>
      </c>
      <c r="S84">
        <v>23</v>
      </c>
      <c r="T84">
        <v>56.25</v>
      </c>
      <c r="U84" s="114">
        <f t="shared" si="9"/>
        <v>212.14</v>
      </c>
      <c r="V84" s="112">
        <f t="shared" si="10"/>
        <v>0</v>
      </c>
      <c r="Y84">
        <f>BAWANA!AW84+BAWANA!AX84</f>
        <v>25.86</v>
      </c>
      <c r="Z84">
        <f>BAWANA!BD84+BAWANA!BE84</f>
        <v>32</v>
      </c>
      <c r="AA84">
        <f>BAWANA!X84+BAWANA!Y84</f>
        <v>25.86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216.92000000000002</v>
      </c>
      <c r="E85">
        <f>BAWANA!AM85</f>
        <v>0</v>
      </c>
      <c r="F85">
        <f t="shared" si="11"/>
        <v>256</v>
      </c>
      <c r="G85">
        <f t="shared" si="12"/>
        <v>216.92000000000002</v>
      </c>
      <c r="H85" s="112"/>
      <c r="I85">
        <f>BRPL_EOD!AI85+BRPL_EOD!AJ85</f>
        <v>82.6</v>
      </c>
      <c r="J85">
        <f>BYPL_EOD!AI85+BYPL_EOD!AJ85</f>
        <v>47.77</v>
      </c>
      <c r="K85">
        <f>MES_EOD!AI85+MES_EOD!AJ85</f>
        <v>5.84</v>
      </c>
      <c r="L85">
        <f>NDMC_EOD!AI85+NDMC_EOD!AJ85</f>
        <v>23</v>
      </c>
      <c r="M85">
        <f>TPDDL_EOD!AI85+TPDDL_EOD!AJ85</f>
        <v>57.72</v>
      </c>
      <c r="N85">
        <f t="shared" si="7"/>
        <v>216.93</v>
      </c>
      <c r="O85" s="112">
        <f t="shared" si="8"/>
        <v>-9.9999999999909051E-3</v>
      </c>
      <c r="P85">
        <v>82.596192320103256</v>
      </c>
      <c r="Q85">
        <v>47.767797907158993</v>
      </c>
      <c r="R85">
        <v>5.8397307887336929</v>
      </c>
      <c r="S85">
        <v>22.99893975014982</v>
      </c>
      <c r="T85">
        <v>57.71733923385424</v>
      </c>
      <c r="U85" s="114">
        <f t="shared" si="9"/>
        <v>216.92000000000002</v>
      </c>
      <c r="V85" s="112">
        <f t="shared" si="10"/>
        <v>0</v>
      </c>
      <c r="Y85">
        <f>BAWANA!AW85+BAWANA!AX85</f>
        <v>26.54</v>
      </c>
      <c r="Z85">
        <f>BAWANA!BD85+BAWANA!BE85</f>
        <v>26.54</v>
      </c>
      <c r="AA85">
        <f>BAWANA!X85+BAWANA!Y85</f>
        <v>26.54</v>
      </c>
      <c r="AB85">
        <f>BAWANA!AE85+BAWANA!AF85</f>
        <v>26.54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216.92000000000002</v>
      </c>
      <c r="E86">
        <f>BAWANA!AM86</f>
        <v>0</v>
      </c>
      <c r="F86">
        <f t="shared" si="11"/>
        <v>256</v>
      </c>
      <c r="G86">
        <f t="shared" si="12"/>
        <v>216.92000000000002</v>
      </c>
      <c r="H86" s="112"/>
      <c r="I86">
        <f>BRPL_EOD!AI86+BRPL_EOD!AJ86</f>
        <v>82.6</v>
      </c>
      <c r="J86">
        <f>BYPL_EOD!AI86+BYPL_EOD!AJ86</f>
        <v>47.77</v>
      </c>
      <c r="K86">
        <f>MES_EOD!AI86+MES_EOD!AJ86</f>
        <v>5.84</v>
      </c>
      <c r="L86">
        <f>NDMC_EOD!AI86+NDMC_EOD!AJ86</f>
        <v>23</v>
      </c>
      <c r="M86">
        <f>TPDDL_EOD!AI86+TPDDL_EOD!AJ86</f>
        <v>57.72</v>
      </c>
      <c r="N86">
        <f t="shared" si="7"/>
        <v>216.93</v>
      </c>
      <c r="O86" s="112">
        <f t="shared" si="8"/>
        <v>-9.9999999999909051E-3</v>
      </c>
      <c r="P86">
        <v>82.596192320103256</v>
      </c>
      <c r="Q86">
        <v>47.767797907158993</v>
      </c>
      <c r="R86">
        <v>5.8397307887336929</v>
      </c>
      <c r="S86">
        <v>22.99893975014982</v>
      </c>
      <c r="T86">
        <v>57.71733923385424</v>
      </c>
      <c r="U86" s="114">
        <f t="shared" si="9"/>
        <v>216.92000000000002</v>
      </c>
      <c r="V86" s="112">
        <f t="shared" si="10"/>
        <v>0</v>
      </c>
      <c r="Y86">
        <f>BAWANA!AW86+BAWANA!AX86</f>
        <v>26.54</v>
      </c>
      <c r="Z86">
        <f>BAWANA!BD86+BAWANA!BE86</f>
        <v>26.54</v>
      </c>
      <c r="AA86">
        <f>BAWANA!X86+BAWANA!Y86</f>
        <v>26.54</v>
      </c>
      <c r="AB86">
        <f>BAWANA!AE86+BAWANA!AF86</f>
        <v>26.54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216.18</v>
      </c>
      <c r="E87">
        <f>BAWANA!AM87</f>
        <v>0</v>
      </c>
      <c r="F87">
        <f t="shared" si="11"/>
        <v>256</v>
      </c>
      <c r="G87">
        <f t="shared" si="12"/>
        <v>216.18</v>
      </c>
      <c r="H87" s="112"/>
      <c r="I87">
        <f>BRPL_EOD!AI87+BRPL_EOD!AJ87</f>
        <v>83.76</v>
      </c>
      <c r="J87">
        <f>BYPL_EOD!AI87+BYPL_EOD!AJ87</f>
        <v>48.43</v>
      </c>
      <c r="K87">
        <f>MES_EOD!AI87+MES_EOD!AJ87</f>
        <v>5.84</v>
      </c>
      <c r="L87">
        <f>NDMC_EOD!AI87+NDMC_EOD!AJ87</f>
        <v>19.63</v>
      </c>
      <c r="M87">
        <f>TPDDL_EOD!AI87+TPDDL_EOD!AJ87</f>
        <v>58.53</v>
      </c>
      <c r="N87">
        <f t="shared" si="7"/>
        <v>216.19</v>
      </c>
      <c r="O87" s="112">
        <f t="shared" si="8"/>
        <v>-9.9999999999909051E-3</v>
      </c>
      <c r="P87">
        <v>83.756125630232674</v>
      </c>
      <c r="Q87">
        <v>48.427759840880711</v>
      </c>
      <c r="R87">
        <v>5.8397298672464037</v>
      </c>
      <c r="S87">
        <v>19.62909200240529</v>
      </c>
      <c r="T87">
        <v>58.527292659234938</v>
      </c>
      <c r="U87" s="114">
        <f t="shared" si="9"/>
        <v>216.18000000000004</v>
      </c>
      <c r="V87" s="112">
        <f t="shared" si="10"/>
        <v>0</v>
      </c>
      <c r="Y87">
        <f>BAWANA!AW87+BAWANA!AX87</f>
        <v>26.91</v>
      </c>
      <c r="Z87">
        <f>BAWANA!BD87+BAWANA!BE87</f>
        <v>26.91</v>
      </c>
      <c r="AA87">
        <f>BAWANA!X87+BAWANA!Y87</f>
        <v>26.91</v>
      </c>
      <c r="AB87">
        <f>BAWANA!AE87+BAWANA!AF87</f>
        <v>26.91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216.18</v>
      </c>
      <c r="E88">
        <f>BAWANA!AM88</f>
        <v>0</v>
      </c>
      <c r="F88">
        <f t="shared" si="11"/>
        <v>256</v>
      </c>
      <c r="G88">
        <f t="shared" si="12"/>
        <v>216.18</v>
      </c>
      <c r="H88" s="112"/>
      <c r="I88">
        <f>BRPL_EOD!AI88+BRPL_EOD!AJ88</f>
        <v>83.76</v>
      </c>
      <c r="J88">
        <f>BYPL_EOD!AI88+BYPL_EOD!AJ88</f>
        <v>48.43</v>
      </c>
      <c r="K88">
        <f>MES_EOD!AI88+MES_EOD!AJ88</f>
        <v>5.84</v>
      </c>
      <c r="L88">
        <f>NDMC_EOD!AI88+NDMC_EOD!AJ88</f>
        <v>19.63</v>
      </c>
      <c r="M88">
        <f>TPDDL_EOD!AI88+TPDDL_EOD!AJ88</f>
        <v>58.53</v>
      </c>
      <c r="N88">
        <f t="shared" si="7"/>
        <v>216.19</v>
      </c>
      <c r="O88" s="112">
        <f t="shared" si="8"/>
        <v>-9.9999999999909051E-3</v>
      </c>
      <c r="P88">
        <v>83.756125630232674</v>
      </c>
      <c r="Q88">
        <v>48.427759840880711</v>
      </c>
      <c r="R88">
        <v>5.8397298672464037</v>
      </c>
      <c r="S88">
        <v>19.62909200240529</v>
      </c>
      <c r="T88">
        <v>58.527292659234938</v>
      </c>
      <c r="U88" s="114">
        <f t="shared" si="9"/>
        <v>216.18000000000004</v>
      </c>
      <c r="V88" s="112">
        <f t="shared" si="10"/>
        <v>0</v>
      </c>
      <c r="Y88">
        <f>BAWANA!AW88+BAWANA!AX88</f>
        <v>26.91</v>
      </c>
      <c r="Z88">
        <f>BAWANA!BD88+BAWANA!BE88</f>
        <v>26.91</v>
      </c>
      <c r="AA88">
        <f>BAWANA!X88+BAWANA!Y88</f>
        <v>26.91</v>
      </c>
      <c r="AB88">
        <f>BAWANA!AE88+BAWANA!AF88</f>
        <v>26.91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216.18</v>
      </c>
      <c r="E89">
        <f>BAWANA!AM89</f>
        <v>0</v>
      </c>
      <c r="F89">
        <f t="shared" si="11"/>
        <v>256</v>
      </c>
      <c r="G89">
        <f t="shared" si="12"/>
        <v>216.18</v>
      </c>
      <c r="H89" s="112"/>
      <c r="I89">
        <f>BRPL_EOD!AI89+BRPL_EOD!AJ89</f>
        <v>83.76</v>
      </c>
      <c r="J89">
        <f>BYPL_EOD!AI89+BYPL_EOD!AJ89</f>
        <v>48.43</v>
      </c>
      <c r="K89">
        <f>MES_EOD!AI89+MES_EOD!AJ89</f>
        <v>5.84</v>
      </c>
      <c r="L89">
        <f>NDMC_EOD!AI89+NDMC_EOD!AJ89</f>
        <v>19.63</v>
      </c>
      <c r="M89">
        <f>TPDDL_EOD!AI89+TPDDL_EOD!AJ89</f>
        <v>58.53</v>
      </c>
      <c r="N89">
        <f t="shared" si="7"/>
        <v>216.19</v>
      </c>
      <c r="O89" s="112">
        <f t="shared" si="8"/>
        <v>-9.9999999999909051E-3</v>
      </c>
      <c r="P89">
        <v>83.756125630232674</v>
      </c>
      <c r="Q89">
        <v>48.427759840880711</v>
      </c>
      <c r="R89">
        <v>5.8397298672464037</v>
      </c>
      <c r="S89">
        <v>19.62909200240529</v>
      </c>
      <c r="T89">
        <v>58.527292659234938</v>
      </c>
      <c r="U89" s="114">
        <f t="shared" si="9"/>
        <v>216.18000000000004</v>
      </c>
      <c r="V89" s="112">
        <f t="shared" si="10"/>
        <v>0</v>
      </c>
      <c r="Y89">
        <f>BAWANA!AW89+BAWANA!AX89</f>
        <v>26.91</v>
      </c>
      <c r="Z89">
        <f>BAWANA!BD89+BAWANA!BE89</f>
        <v>26.91</v>
      </c>
      <c r="AA89">
        <f>BAWANA!X89+BAWANA!Y89</f>
        <v>26.91</v>
      </c>
      <c r="AB89">
        <f>BAWANA!AE89+BAWANA!AF89</f>
        <v>26.91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216.18</v>
      </c>
      <c r="E90">
        <f>BAWANA!AM90</f>
        <v>0</v>
      </c>
      <c r="F90">
        <f t="shared" si="11"/>
        <v>256</v>
      </c>
      <c r="G90">
        <f t="shared" si="12"/>
        <v>216.18</v>
      </c>
      <c r="H90" s="112"/>
      <c r="I90">
        <f>BRPL_EOD!AI90+BRPL_EOD!AJ90</f>
        <v>83.76</v>
      </c>
      <c r="J90">
        <f>BYPL_EOD!AI90+BYPL_EOD!AJ90</f>
        <v>48.43</v>
      </c>
      <c r="K90">
        <f>MES_EOD!AI90+MES_EOD!AJ90</f>
        <v>5.84</v>
      </c>
      <c r="L90">
        <f>NDMC_EOD!AI90+NDMC_EOD!AJ90</f>
        <v>19.63</v>
      </c>
      <c r="M90">
        <f>TPDDL_EOD!AI90+TPDDL_EOD!AJ90</f>
        <v>58.53</v>
      </c>
      <c r="N90">
        <f t="shared" si="7"/>
        <v>216.19</v>
      </c>
      <c r="O90" s="112">
        <f t="shared" si="8"/>
        <v>-9.9999999999909051E-3</v>
      </c>
      <c r="P90">
        <v>83.756125630232674</v>
      </c>
      <c r="Q90">
        <v>48.427759840880711</v>
      </c>
      <c r="R90">
        <v>5.8397298672464037</v>
      </c>
      <c r="S90">
        <v>19.62909200240529</v>
      </c>
      <c r="T90">
        <v>58.527292659234938</v>
      </c>
      <c r="U90" s="114">
        <f t="shared" si="9"/>
        <v>216.18000000000004</v>
      </c>
      <c r="V90" s="112">
        <f t="shared" si="10"/>
        <v>0</v>
      </c>
      <c r="Y90">
        <f>BAWANA!AW90+BAWANA!AX90</f>
        <v>26.91</v>
      </c>
      <c r="Z90">
        <f>BAWANA!BD90+BAWANA!BE90</f>
        <v>26.91</v>
      </c>
      <c r="AA90">
        <f>BAWANA!X90+BAWANA!Y90</f>
        <v>26.91</v>
      </c>
      <c r="AB90">
        <f>BAWANA!AE90+BAWANA!AF90</f>
        <v>26.91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216.18</v>
      </c>
      <c r="E91">
        <f>BAWANA!AM91</f>
        <v>0</v>
      </c>
      <c r="F91">
        <f t="shared" si="11"/>
        <v>256</v>
      </c>
      <c r="G91">
        <f t="shared" si="12"/>
        <v>216.18</v>
      </c>
      <c r="H91" s="112"/>
      <c r="I91">
        <f>BRPL_EOD!AI91+BRPL_EOD!AJ91</f>
        <v>83.76</v>
      </c>
      <c r="J91">
        <f>BYPL_EOD!AI91+BYPL_EOD!AJ91</f>
        <v>48.43</v>
      </c>
      <c r="K91">
        <f>MES_EOD!AI91+MES_EOD!AJ91</f>
        <v>5.84</v>
      </c>
      <c r="L91">
        <f>NDMC_EOD!AI91+NDMC_EOD!AJ91</f>
        <v>19.63</v>
      </c>
      <c r="M91">
        <f>TPDDL_EOD!AI91+TPDDL_EOD!AJ91</f>
        <v>58.53</v>
      </c>
      <c r="N91">
        <f t="shared" si="7"/>
        <v>216.19</v>
      </c>
      <c r="O91" s="112">
        <f t="shared" si="8"/>
        <v>-9.9999999999909051E-3</v>
      </c>
      <c r="P91">
        <v>83.756125630232674</v>
      </c>
      <c r="Q91">
        <v>48.427759840880711</v>
      </c>
      <c r="R91">
        <v>5.8397298672464037</v>
      </c>
      <c r="S91">
        <v>19.62909200240529</v>
      </c>
      <c r="T91">
        <v>58.527292659234938</v>
      </c>
      <c r="U91" s="114">
        <f t="shared" si="9"/>
        <v>216.18000000000004</v>
      </c>
      <c r="V91" s="112">
        <f t="shared" si="10"/>
        <v>0</v>
      </c>
      <c r="Y91">
        <f>BAWANA!AW91+BAWANA!AX91</f>
        <v>26.91</v>
      </c>
      <c r="Z91">
        <f>BAWANA!BD91+BAWANA!BE91</f>
        <v>26.91</v>
      </c>
      <c r="AA91">
        <f>BAWANA!X91+BAWANA!Y91</f>
        <v>26.91</v>
      </c>
      <c r="AB91">
        <f>BAWANA!AE91+BAWANA!AF91</f>
        <v>26.91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216.18</v>
      </c>
      <c r="E92">
        <f>BAWANA!AM92</f>
        <v>0</v>
      </c>
      <c r="F92">
        <f t="shared" si="11"/>
        <v>256</v>
      </c>
      <c r="G92">
        <f t="shared" si="12"/>
        <v>216.18</v>
      </c>
      <c r="H92" s="112"/>
      <c r="I92">
        <f>BRPL_EOD!AI92+BRPL_EOD!AJ92</f>
        <v>83.76</v>
      </c>
      <c r="J92">
        <f>BYPL_EOD!AI92+BYPL_EOD!AJ92</f>
        <v>48.43</v>
      </c>
      <c r="K92">
        <f>MES_EOD!AI92+MES_EOD!AJ92</f>
        <v>5.84</v>
      </c>
      <c r="L92">
        <f>NDMC_EOD!AI92+NDMC_EOD!AJ92</f>
        <v>19.63</v>
      </c>
      <c r="M92">
        <f>TPDDL_EOD!AI92+TPDDL_EOD!AJ92</f>
        <v>58.53</v>
      </c>
      <c r="N92">
        <f t="shared" si="7"/>
        <v>216.19</v>
      </c>
      <c r="O92" s="112">
        <f t="shared" si="8"/>
        <v>-9.9999999999909051E-3</v>
      </c>
      <c r="P92">
        <v>83.756125630232674</v>
      </c>
      <c r="Q92">
        <v>48.427759840880711</v>
      </c>
      <c r="R92">
        <v>5.8397298672464037</v>
      </c>
      <c r="S92">
        <v>19.62909200240529</v>
      </c>
      <c r="T92">
        <v>58.527292659234938</v>
      </c>
      <c r="U92" s="114">
        <f t="shared" si="9"/>
        <v>216.18000000000004</v>
      </c>
      <c r="V92" s="112">
        <f t="shared" si="10"/>
        <v>0</v>
      </c>
      <c r="Y92">
        <f>BAWANA!AW92+BAWANA!AX92</f>
        <v>26.91</v>
      </c>
      <c r="Z92">
        <f>BAWANA!BD92+BAWANA!BE92</f>
        <v>26.91</v>
      </c>
      <c r="AA92">
        <f>BAWANA!X92+BAWANA!Y92</f>
        <v>26.91</v>
      </c>
      <c r="AB92">
        <f>BAWANA!AE92+BAWANA!AF92</f>
        <v>26.91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216.18</v>
      </c>
      <c r="E93">
        <f>BAWANA!AM93</f>
        <v>0</v>
      </c>
      <c r="F93">
        <f t="shared" si="11"/>
        <v>256</v>
      </c>
      <c r="G93">
        <f t="shared" si="12"/>
        <v>216.18</v>
      </c>
      <c r="H93" s="112"/>
      <c r="I93">
        <f>BRPL_EOD!AI93+BRPL_EOD!AJ93</f>
        <v>83.76</v>
      </c>
      <c r="J93">
        <f>BYPL_EOD!AI93+BYPL_EOD!AJ93</f>
        <v>48.43</v>
      </c>
      <c r="K93">
        <f>MES_EOD!AI93+MES_EOD!AJ93</f>
        <v>5.84</v>
      </c>
      <c r="L93">
        <f>NDMC_EOD!AI93+NDMC_EOD!AJ93</f>
        <v>19.63</v>
      </c>
      <c r="M93">
        <f>TPDDL_EOD!AI93+TPDDL_EOD!AJ93</f>
        <v>58.53</v>
      </c>
      <c r="N93">
        <f t="shared" si="7"/>
        <v>216.19</v>
      </c>
      <c r="O93" s="112">
        <f t="shared" si="8"/>
        <v>-9.9999999999909051E-3</v>
      </c>
      <c r="P93">
        <v>83.756125630232674</v>
      </c>
      <c r="Q93">
        <v>48.427759840880711</v>
      </c>
      <c r="R93">
        <v>5.8397298672464037</v>
      </c>
      <c r="S93">
        <v>19.62909200240529</v>
      </c>
      <c r="T93">
        <v>58.527292659234938</v>
      </c>
      <c r="U93" s="114">
        <f t="shared" si="9"/>
        <v>216.18000000000004</v>
      </c>
      <c r="V93" s="112">
        <f t="shared" si="10"/>
        <v>0</v>
      </c>
      <c r="Y93">
        <f>BAWANA!AW93+BAWANA!AX93</f>
        <v>26.91</v>
      </c>
      <c r="Z93">
        <f>BAWANA!BD93+BAWANA!BE93</f>
        <v>26.91</v>
      </c>
      <c r="AA93">
        <f>BAWANA!X93+BAWANA!Y93</f>
        <v>26.91</v>
      </c>
      <c r="AB93">
        <f>BAWANA!AE93+BAWANA!AF93</f>
        <v>26.91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216.18</v>
      </c>
      <c r="E94">
        <f>BAWANA!AM94</f>
        <v>0</v>
      </c>
      <c r="F94">
        <f t="shared" si="11"/>
        <v>256</v>
      </c>
      <c r="G94">
        <f t="shared" si="12"/>
        <v>216.18</v>
      </c>
      <c r="H94" s="112"/>
      <c r="I94">
        <f>BRPL_EOD!AI94+BRPL_EOD!AJ94</f>
        <v>83.76</v>
      </c>
      <c r="J94">
        <f>BYPL_EOD!AI94+BYPL_EOD!AJ94</f>
        <v>48.43</v>
      </c>
      <c r="K94">
        <f>MES_EOD!AI94+MES_EOD!AJ94</f>
        <v>5.84</v>
      </c>
      <c r="L94">
        <f>NDMC_EOD!AI94+NDMC_EOD!AJ94</f>
        <v>19.63</v>
      </c>
      <c r="M94">
        <f>TPDDL_EOD!AI94+TPDDL_EOD!AJ94</f>
        <v>58.53</v>
      </c>
      <c r="N94">
        <f t="shared" si="7"/>
        <v>216.19</v>
      </c>
      <c r="O94" s="112">
        <f t="shared" si="8"/>
        <v>-9.9999999999909051E-3</v>
      </c>
      <c r="P94">
        <v>83.756125630232674</v>
      </c>
      <c r="Q94">
        <v>48.427759840880711</v>
      </c>
      <c r="R94">
        <v>5.8397298672464037</v>
      </c>
      <c r="S94">
        <v>19.62909200240529</v>
      </c>
      <c r="T94">
        <v>58.527292659234938</v>
      </c>
      <c r="U94" s="114">
        <f t="shared" si="9"/>
        <v>216.18000000000004</v>
      </c>
      <c r="V94" s="112">
        <f t="shared" si="10"/>
        <v>0</v>
      </c>
      <c r="Y94">
        <f>BAWANA!AW94+BAWANA!AX94</f>
        <v>26.91</v>
      </c>
      <c r="Z94">
        <f>BAWANA!BD94+BAWANA!BE94</f>
        <v>26.91</v>
      </c>
      <c r="AA94">
        <f>BAWANA!X94+BAWANA!Y94</f>
        <v>26.91</v>
      </c>
      <c r="AB94">
        <f>BAWANA!AE94+BAWANA!AF94</f>
        <v>26.91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216.18</v>
      </c>
      <c r="E95">
        <f>BAWANA!AM95</f>
        <v>0</v>
      </c>
      <c r="F95">
        <f t="shared" si="11"/>
        <v>256</v>
      </c>
      <c r="G95">
        <f t="shared" si="12"/>
        <v>216.18</v>
      </c>
      <c r="H95" s="112"/>
      <c r="I95">
        <f>BRPL_EOD!AI95+BRPL_EOD!AJ95</f>
        <v>83.76</v>
      </c>
      <c r="J95">
        <f>BYPL_EOD!AI95+BYPL_EOD!AJ95</f>
        <v>48.43</v>
      </c>
      <c r="K95">
        <f>MES_EOD!AI95+MES_EOD!AJ95</f>
        <v>5.84</v>
      </c>
      <c r="L95">
        <f>NDMC_EOD!AI95+NDMC_EOD!AJ95</f>
        <v>19.63</v>
      </c>
      <c r="M95">
        <f>TPDDL_EOD!AI95+TPDDL_EOD!AJ95</f>
        <v>58.53</v>
      </c>
      <c r="N95">
        <f t="shared" si="7"/>
        <v>216.19</v>
      </c>
      <c r="O95" s="112">
        <f t="shared" si="8"/>
        <v>-9.9999999999909051E-3</v>
      </c>
      <c r="P95">
        <v>83.756125630232674</v>
      </c>
      <c r="Q95">
        <v>48.427759840880711</v>
      </c>
      <c r="R95">
        <v>5.8397298672464037</v>
      </c>
      <c r="S95">
        <v>19.62909200240529</v>
      </c>
      <c r="T95">
        <v>58.527292659234938</v>
      </c>
      <c r="U95" s="114">
        <f t="shared" si="9"/>
        <v>216.18000000000004</v>
      </c>
      <c r="V95" s="112">
        <f t="shared" si="10"/>
        <v>0</v>
      </c>
      <c r="Y95">
        <f>BAWANA!AW95+BAWANA!AX95</f>
        <v>26.91</v>
      </c>
      <c r="Z95">
        <f>BAWANA!BD95+BAWANA!BE95</f>
        <v>26.91</v>
      </c>
      <c r="AA95">
        <f>BAWANA!X95+BAWANA!Y95</f>
        <v>26.91</v>
      </c>
      <c r="AB95">
        <f>BAWANA!AE95+BAWANA!AF95</f>
        <v>26.91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216.18</v>
      </c>
      <c r="E96">
        <f>BAWANA!AM96</f>
        <v>0</v>
      </c>
      <c r="F96">
        <f t="shared" si="11"/>
        <v>256</v>
      </c>
      <c r="G96">
        <f t="shared" si="12"/>
        <v>216.18</v>
      </c>
      <c r="H96" s="112"/>
      <c r="I96">
        <f>BRPL_EOD!AI96+BRPL_EOD!AJ96</f>
        <v>83.76</v>
      </c>
      <c r="J96">
        <f>BYPL_EOD!AI96+BYPL_EOD!AJ96</f>
        <v>48.43</v>
      </c>
      <c r="K96">
        <f>MES_EOD!AI96+MES_EOD!AJ96</f>
        <v>5.84</v>
      </c>
      <c r="L96">
        <f>NDMC_EOD!AI96+NDMC_EOD!AJ96</f>
        <v>19.63</v>
      </c>
      <c r="M96">
        <f>TPDDL_EOD!AI96+TPDDL_EOD!AJ96</f>
        <v>58.53</v>
      </c>
      <c r="N96">
        <f t="shared" si="7"/>
        <v>216.19</v>
      </c>
      <c r="O96" s="112">
        <f t="shared" si="8"/>
        <v>-9.9999999999909051E-3</v>
      </c>
      <c r="P96">
        <v>83.756125630232674</v>
      </c>
      <c r="Q96">
        <v>48.427759840880711</v>
      </c>
      <c r="R96">
        <v>5.8397298672464037</v>
      </c>
      <c r="S96">
        <v>19.62909200240529</v>
      </c>
      <c r="T96">
        <v>58.527292659234938</v>
      </c>
      <c r="U96" s="114">
        <f t="shared" si="9"/>
        <v>216.18000000000004</v>
      </c>
      <c r="V96" s="112">
        <f t="shared" si="10"/>
        <v>0</v>
      </c>
      <c r="Y96">
        <f>BAWANA!AW96+BAWANA!AX96</f>
        <v>26.91</v>
      </c>
      <c r="Z96">
        <f>BAWANA!BD96+BAWANA!BE96</f>
        <v>26.91</v>
      </c>
      <c r="AA96">
        <f>BAWANA!X96+BAWANA!Y96</f>
        <v>26.91</v>
      </c>
      <c r="AB96">
        <f>BAWANA!AE96+BAWANA!AF96</f>
        <v>26.91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216.18</v>
      </c>
      <c r="E97">
        <f>BAWANA!AM97</f>
        <v>0</v>
      </c>
      <c r="F97">
        <f t="shared" si="11"/>
        <v>256</v>
      </c>
      <c r="G97">
        <f t="shared" si="12"/>
        <v>216.18</v>
      </c>
      <c r="H97" s="112"/>
      <c r="I97">
        <f>BRPL_EOD!AI97+BRPL_EOD!AJ97</f>
        <v>83.76</v>
      </c>
      <c r="J97">
        <f>BYPL_EOD!AI97+BYPL_EOD!AJ97</f>
        <v>48.43</v>
      </c>
      <c r="K97">
        <f>MES_EOD!AI97+MES_EOD!AJ97</f>
        <v>5.84</v>
      </c>
      <c r="L97">
        <f>NDMC_EOD!AI97+NDMC_EOD!AJ97</f>
        <v>19.63</v>
      </c>
      <c r="M97">
        <f>TPDDL_EOD!AI97+TPDDL_EOD!AJ97</f>
        <v>58.53</v>
      </c>
      <c r="N97">
        <f t="shared" si="7"/>
        <v>216.19</v>
      </c>
      <c r="O97" s="112">
        <f t="shared" si="8"/>
        <v>-9.9999999999909051E-3</v>
      </c>
      <c r="P97">
        <v>83.756125630232674</v>
      </c>
      <c r="Q97">
        <v>48.427759840880711</v>
      </c>
      <c r="R97">
        <v>5.8397298672464037</v>
      </c>
      <c r="S97">
        <v>19.62909200240529</v>
      </c>
      <c r="T97">
        <v>58.527292659234938</v>
      </c>
      <c r="U97" s="114">
        <f t="shared" si="9"/>
        <v>216.18000000000004</v>
      </c>
      <c r="V97" s="112">
        <f t="shared" si="10"/>
        <v>0</v>
      </c>
      <c r="Y97">
        <f>BAWANA!AW97+BAWANA!AX97</f>
        <v>26.91</v>
      </c>
      <c r="Z97">
        <f>BAWANA!BD97+BAWANA!BE97</f>
        <v>26.91</v>
      </c>
      <c r="AA97">
        <f>BAWANA!X97+BAWANA!Y97</f>
        <v>26.91</v>
      </c>
      <c r="AB97">
        <f>BAWANA!AE97+BAWANA!AF97</f>
        <v>26.91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216.18</v>
      </c>
      <c r="E98">
        <f>BAWANA!AM98</f>
        <v>0</v>
      </c>
      <c r="F98">
        <f t="shared" si="11"/>
        <v>256</v>
      </c>
      <c r="G98">
        <f t="shared" si="12"/>
        <v>216.18</v>
      </c>
      <c r="H98" s="112"/>
      <c r="I98">
        <f>BRPL_EOD!AI98+BRPL_EOD!AJ98</f>
        <v>83.76</v>
      </c>
      <c r="J98">
        <f>BYPL_EOD!AI98+BYPL_EOD!AJ98</f>
        <v>48.43</v>
      </c>
      <c r="K98">
        <f>MES_EOD!AI98+MES_EOD!AJ98</f>
        <v>5.84</v>
      </c>
      <c r="L98">
        <f>NDMC_EOD!AI98+NDMC_EOD!AJ98</f>
        <v>19.63</v>
      </c>
      <c r="M98">
        <f>TPDDL_EOD!AI98+TPDDL_EOD!AJ98</f>
        <v>58.53</v>
      </c>
      <c r="N98">
        <f t="shared" si="7"/>
        <v>216.19</v>
      </c>
      <c r="O98" s="112">
        <f t="shared" si="8"/>
        <v>-9.9999999999909051E-3</v>
      </c>
      <c r="P98">
        <v>83.756125630232674</v>
      </c>
      <c r="Q98">
        <v>48.427759840880711</v>
      </c>
      <c r="R98">
        <v>5.8397298672464037</v>
      </c>
      <c r="S98">
        <v>19.62909200240529</v>
      </c>
      <c r="T98">
        <v>58.527292659234938</v>
      </c>
      <c r="U98" s="114">
        <f t="shared" si="9"/>
        <v>216.18000000000004</v>
      </c>
      <c r="V98" s="112">
        <f t="shared" si="10"/>
        <v>0</v>
      </c>
      <c r="Y98">
        <f>BAWANA!AW98+BAWANA!AX98</f>
        <v>26.91</v>
      </c>
      <c r="Z98">
        <f>BAWANA!BD98+BAWANA!BE98</f>
        <v>26.91</v>
      </c>
      <c r="AA98">
        <f>BAWANA!X98+BAWANA!Y98</f>
        <v>26.91</v>
      </c>
      <c r="AB98">
        <f>BAWANA!AE98+BAWANA!AF98</f>
        <v>26.91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5.2224299999999975</v>
      </c>
      <c r="E99" s="114">
        <f t="shared" si="14"/>
        <v>0</v>
      </c>
      <c r="F99" s="114">
        <f t="shared" si="14"/>
        <v>6.1440000000000001</v>
      </c>
      <c r="G99" s="114">
        <f t="shared" si="14"/>
        <v>5.2224299999999975</v>
      </c>
      <c r="H99" s="114"/>
      <c r="I99" s="114">
        <f t="shared" si="14"/>
        <v>1.9690750000000012</v>
      </c>
      <c r="J99" s="114">
        <f t="shared" si="14"/>
        <v>1.1680375000000001</v>
      </c>
      <c r="K99" s="114">
        <f t="shared" si="14"/>
        <v>0.14015999999999981</v>
      </c>
      <c r="L99" s="114">
        <f t="shared" si="14"/>
        <v>0.48453750000000056</v>
      </c>
      <c r="M99" s="114">
        <f t="shared" si="14"/>
        <v>1.4607999999999997</v>
      </c>
      <c r="N99" s="114">
        <f t="shared" si="14"/>
        <v>5.2226099999999969</v>
      </c>
      <c r="O99" s="114">
        <f t="shared" si="14"/>
        <v>-1.7999999999995708E-4</v>
      </c>
      <c r="P99" s="114">
        <f t="shared" si="14"/>
        <v>1.9690075229608404</v>
      </c>
      <c r="Q99" s="114">
        <f t="shared" si="14"/>
        <v>1.1679972080804821</v>
      </c>
      <c r="R99" s="114">
        <f t="shared" si="14"/>
        <v>0.14015520551321856</v>
      </c>
      <c r="S99" s="114">
        <f t="shared" si="14"/>
        <v>0.48452077468521487</v>
      </c>
      <c r="T99" s="114">
        <f t="shared" si="14"/>
        <v>1.4607492887602442</v>
      </c>
      <c r="U99" s="114">
        <f t="shared" si="14"/>
        <v>5.2224299999999975</v>
      </c>
      <c r="V99" s="114">
        <f t="shared" si="10"/>
        <v>0</v>
      </c>
      <c r="Y99" s="114">
        <f>SUM(Y3:Y98)/4000</f>
        <v>0.61765999999999921</v>
      </c>
      <c r="Z99" s="114">
        <f t="shared" ref="Z99:AD99" si="15">SUM(Z3:Z98)/4000</f>
        <v>0.71436999999999962</v>
      </c>
      <c r="AA99" s="114">
        <f t="shared" si="15"/>
        <v>0.61765999999999921</v>
      </c>
      <c r="AB99" s="114">
        <f t="shared" si="15"/>
        <v>0.71436999999999962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670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536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670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536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670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536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670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536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670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536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670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536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670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536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670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536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670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536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670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536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670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536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670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536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670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536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670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536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670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536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670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536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670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536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670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536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670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536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670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536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670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536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670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536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670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536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670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536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670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536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670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536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670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536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670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536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670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536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670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536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670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536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670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536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670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536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670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536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670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536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670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536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670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536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670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536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670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536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670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536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690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552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690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552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690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552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690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552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690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552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690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552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690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552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690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552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690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552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690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552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690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552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690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552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690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552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690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552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690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552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690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552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690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552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690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552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690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552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690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552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690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552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690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552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690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552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690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552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690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552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690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552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690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552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690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552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690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552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690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552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690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552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690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552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690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552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690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552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690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552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690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552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690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552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690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552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690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552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690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552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670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536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670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536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670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536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670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536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670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536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670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536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670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536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670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536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670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536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670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536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670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536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670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536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670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536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670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536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670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536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670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536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16.28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13.023999999999999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13.86</v>
      </c>
      <c r="D3">
        <v>29.4</v>
      </c>
      <c r="E3">
        <v>0</v>
      </c>
      <c r="F3">
        <v>0</v>
      </c>
      <c r="G3">
        <v>71.241600000000005</v>
      </c>
      <c r="H3">
        <v>0</v>
      </c>
      <c r="I3">
        <v>0</v>
      </c>
      <c r="J3">
        <v>46.031999999999996</v>
      </c>
      <c r="K3">
        <v>679.49316799999997</v>
      </c>
      <c r="L3">
        <v>435.435</v>
      </c>
      <c r="M3">
        <v>92</v>
      </c>
      <c r="N3">
        <v>57.96</v>
      </c>
      <c r="O3">
        <v>60.678600000000003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8.3810000000000002</v>
      </c>
      <c r="AG3">
        <v>43.787999999999997</v>
      </c>
      <c r="AH3">
        <v>0</v>
      </c>
      <c r="AI3">
        <v>0</v>
      </c>
      <c r="AJ3">
        <v>0</v>
      </c>
      <c r="AK3">
        <v>54.186300000000003</v>
      </c>
      <c r="AL3">
        <v>12.782</v>
      </c>
      <c r="AM3">
        <v>0</v>
      </c>
      <c r="AN3">
        <v>0.82259000000000004</v>
      </c>
      <c r="AO3">
        <v>0</v>
      </c>
      <c r="AP3">
        <v>0</v>
      </c>
      <c r="AQ3">
        <v>0</v>
      </c>
      <c r="AR3">
        <v>41.951999999999998</v>
      </c>
      <c r="AS3">
        <v>31.897382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2547.055711</v>
      </c>
    </row>
    <row r="4" spans="1:121">
      <c r="A4" t="s">
        <v>46</v>
      </c>
      <c r="B4">
        <v>0</v>
      </c>
      <c r="C4">
        <v>13.86</v>
      </c>
      <c r="D4">
        <v>29.4</v>
      </c>
      <c r="E4">
        <v>0</v>
      </c>
      <c r="F4">
        <v>0</v>
      </c>
      <c r="G4">
        <v>71.241600000000005</v>
      </c>
      <c r="H4">
        <v>0</v>
      </c>
      <c r="I4">
        <v>0</v>
      </c>
      <c r="J4">
        <v>46.031999999999996</v>
      </c>
      <c r="K4">
        <v>679.49316799999997</v>
      </c>
      <c r="L4">
        <v>435.435</v>
      </c>
      <c r="M4">
        <v>92</v>
      </c>
      <c r="N4">
        <v>57.96</v>
      </c>
      <c r="O4">
        <v>60.678600000000003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8.3810000000000002</v>
      </c>
      <c r="AG4">
        <v>43.787999999999997</v>
      </c>
      <c r="AH4">
        <v>0</v>
      </c>
      <c r="AI4">
        <v>0</v>
      </c>
      <c r="AJ4">
        <v>0</v>
      </c>
      <c r="AK4">
        <v>54.186300000000003</v>
      </c>
      <c r="AL4">
        <v>12.782</v>
      </c>
      <c r="AM4">
        <v>0</v>
      </c>
      <c r="AN4">
        <v>0.82259000000000004</v>
      </c>
      <c r="AO4">
        <v>0</v>
      </c>
      <c r="AP4">
        <v>0</v>
      </c>
      <c r="AQ4">
        <v>0</v>
      </c>
      <c r="AR4">
        <v>41.951999999999998</v>
      </c>
      <c r="AS4">
        <v>31.897382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2547.055711</v>
      </c>
    </row>
    <row r="5" spans="1:121">
      <c r="A5" t="s">
        <v>47</v>
      </c>
      <c r="B5">
        <v>0</v>
      </c>
      <c r="C5">
        <v>13.86</v>
      </c>
      <c r="D5">
        <v>29.4</v>
      </c>
      <c r="E5">
        <v>0</v>
      </c>
      <c r="F5">
        <v>0</v>
      </c>
      <c r="G5">
        <v>71.241600000000005</v>
      </c>
      <c r="H5">
        <v>0</v>
      </c>
      <c r="I5">
        <v>0</v>
      </c>
      <c r="J5">
        <v>46.031999999999996</v>
      </c>
      <c r="K5">
        <v>679.49316799999997</v>
      </c>
      <c r="L5">
        <v>435.435</v>
      </c>
      <c r="M5">
        <v>92</v>
      </c>
      <c r="N5">
        <v>57.96</v>
      </c>
      <c r="O5">
        <v>60.678600000000003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8.3810000000000002</v>
      </c>
      <c r="AG5">
        <v>43.787999999999997</v>
      </c>
      <c r="AH5">
        <v>0</v>
      </c>
      <c r="AI5">
        <v>0</v>
      </c>
      <c r="AJ5">
        <v>0</v>
      </c>
      <c r="AK5">
        <v>54.186300000000003</v>
      </c>
      <c r="AL5">
        <v>12.782</v>
      </c>
      <c r="AM5">
        <v>0</v>
      </c>
      <c r="AN5">
        <v>0.82259000000000004</v>
      </c>
      <c r="AO5">
        <v>0</v>
      </c>
      <c r="AP5">
        <v>0</v>
      </c>
      <c r="AQ5">
        <v>0</v>
      </c>
      <c r="AR5">
        <v>35.328000000000003</v>
      </c>
      <c r="AS5">
        <v>31.897382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2540.4317110000002</v>
      </c>
    </row>
    <row r="6" spans="1:121">
      <c r="A6" t="s">
        <v>48</v>
      </c>
      <c r="B6">
        <v>0</v>
      </c>
      <c r="C6">
        <v>13.86</v>
      </c>
      <c r="D6">
        <v>29.4</v>
      </c>
      <c r="E6">
        <v>0</v>
      </c>
      <c r="F6">
        <v>0</v>
      </c>
      <c r="G6">
        <v>71.241600000000005</v>
      </c>
      <c r="H6">
        <v>0</v>
      </c>
      <c r="I6">
        <v>0</v>
      </c>
      <c r="J6">
        <v>46.031999999999996</v>
      </c>
      <c r="K6">
        <v>679.49316799999997</v>
      </c>
      <c r="L6">
        <v>435.435</v>
      </c>
      <c r="M6">
        <v>92</v>
      </c>
      <c r="N6">
        <v>57.96</v>
      </c>
      <c r="O6">
        <v>60.678600000000003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8.3810000000000002</v>
      </c>
      <c r="AG6">
        <v>43.787999999999997</v>
      </c>
      <c r="AH6">
        <v>0</v>
      </c>
      <c r="AI6">
        <v>0</v>
      </c>
      <c r="AJ6">
        <v>0</v>
      </c>
      <c r="AK6">
        <v>54.186300000000003</v>
      </c>
      <c r="AL6">
        <v>12.782</v>
      </c>
      <c r="AM6">
        <v>0</v>
      </c>
      <c r="AN6">
        <v>0.82259000000000004</v>
      </c>
      <c r="AO6">
        <v>0</v>
      </c>
      <c r="AP6">
        <v>0</v>
      </c>
      <c r="AQ6">
        <v>0</v>
      </c>
      <c r="AR6">
        <v>35.328000000000003</v>
      </c>
      <c r="AS6">
        <v>31.897382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2540.4317110000002</v>
      </c>
    </row>
    <row r="7" spans="1:121">
      <c r="A7" t="s">
        <v>49</v>
      </c>
      <c r="B7">
        <v>0</v>
      </c>
      <c r="C7">
        <v>13.86</v>
      </c>
      <c r="D7">
        <v>29.4</v>
      </c>
      <c r="E7">
        <v>0</v>
      </c>
      <c r="F7">
        <v>0</v>
      </c>
      <c r="G7">
        <v>71.241600000000005</v>
      </c>
      <c r="H7">
        <v>0</v>
      </c>
      <c r="I7">
        <v>0</v>
      </c>
      <c r="J7">
        <v>46.031999999999996</v>
      </c>
      <c r="K7">
        <v>679.49316799999997</v>
      </c>
      <c r="L7">
        <v>435.435</v>
      </c>
      <c r="M7">
        <v>92</v>
      </c>
      <c r="N7">
        <v>57.96</v>
      </c>
      <c r="O7">
        <v>60.678600000000003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8.3810000000000002</v>
      </c>
      <c r="AG7">
        <v>43.787999999999997</v>
      </c>
      <c r="AH7">
        <v>0</v>
      </c>
      <c r="AI7">
        <v>0</v>
      </c>
      <c r="AJ7">
        <v>0</v>
      </c>
      <c r="AK7">
        <v>54.186300000000003</v>
      </c>
      <c r="AL7">
        <v>12.782</v>
      </c>
      <c r="AM7">
        <v>0</v>
      </c>
      <c r="AN7">
        <v>0.82259000000000004</v>
      </c>
      <c r="AO7">
        <v>0</v>
      </c>
      <c r="AP7">
        <v>0</v>
      </c>
      <c r="AQ7">
        <v>0</v>
      </c>
      <c r="AR7">
        <v>35.328000000000003</v>
      </c>
      <c r="AS7">
        <v>31.897382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2540.4317110000002</v>
      </c>
    </row>
    <row r="8" spans="1:121">
      <c r="A8" t="s">
        <v>50</v>
      </c>
      <c r="B8">
        <v>0</v>
      </c>
      <c r="C8">
        <v>13.86</v>
      </c>
      <c r="D8">
        <v>29.4</v>
      </c>
      <c r="E8">
        <v>0</v>
      </c>
      <c r="F8">
        <v>0</v>
      </c>
      <c r="G8">
        <v>71.241600000000005</v>
      </c>
      <c r="H8">
        <v>0</v>
      </c>
      <c r="I8">
        <v>0</v>
      </c>
      <c r="J8">
        <v>46.031999999999996</v>
      </c>
      <c r="K8">
        <v>679.49316799999997</v>
      </c>
      <c r="L8">
        <v>435.435</v>
      </c>
      <c r="M8">
        <v>92</v>
      </c>
      <c r="N8">
        <v>57.96</v>
      </c>
      <c r="O8">
        <v>60.678600000000003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8.3810000000000002</v>
      </c>
      <c r="AG8">
        <v>43.787999999999997</v>
      </c>
      <c r="AH8">
        <v>0</v>
      </c>
      <c r="AI8">
        <v>0</v>
      </c>
      <c r="AJ8">
        <v>0</v>
      </c>
      <c r="AK8">
        <v>54.186300000000003</v>
      </c>
      <c r="AL8">
        <v>12.782</v>
      </c>
      <c r="AM8">
        <v>0</v>
      </c>
      <c r="AN8">
        <v>0.82259000000000004</v>
      </c>
      <c r="AO8">
        <v>0</v>
      </c>
      <c r="AP8">
        <v>0</v>
      </c>
      <c r="AQ8">
        <v>0</v>
      </c>
      <c r="AR8">
        <v>41.951999999999998</v>
      </c>
      <c r="AS8">
        <v>31.897382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2547.055711</v>
      </c>
    </row>
    <row r="9" spans="1:121">
      <c r="A9" t="s">
        <v>51</v>
      </c>
      <c r="B9">
        <v>0</v>
      </c>
      <c r="C9">
        <v>13.86</v>
      </c>
      <c r="D9">
        <v>29.4</v>
      </c>
      <c r="E9">
        <v>0</v>
      </c>
      <c r="F9">
        <v>0</v>
      </c>
      <c r="G9">
        <v>71.241600000000005</v>
      </c>
      <c r="H9">
        <v>0</v>
      </c>
      <c r="I9">
        <v>0</v>
      </c>
      <c r="J9">
        <v>46.031999999999996</v>
      </c>
      <c r="K9">
        <v>679.49316799999997</v>
      </c>
      <c r="L9">
        <v>435.435</v>
      </c>
      <c r="M9">
        <v>92</v>
      </c>
      <c r="N9">
        <v>57.96</v>
      </c>
      <c r="O9">
        <v>60.678600000000003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8.3810000000000002</v>
      </c>
      <c r="AG9">
        <v>43.787999999999997</v>
      </c>
      <c r="AH9">
        <v>0</v>
      </c>
      <c r="AI9">
        <v>0</v>
      </c>
      <c r="AJ9">
        <v>0</v>
      </c>
      <c r="AK9">
        <v>54.186300000000003</v>
      </c>
      <c r="AL9">
        <v>12.782</v>
      </c>
      <c r="AM9">
        <v>0</v>
      </c>
      <c r="AN9">
        <v>0.82259000000000004</v>
      </c>
      <c r="AO9">
        <v>0</v>
      </c>
      <c r="AP9">
        <v>0</v>
      </c>
      <c r="AQ9">
        <v>0</v>
      </c>
      <c r="AR9">
        <v>41.951999999999998</v>
      </c>
      <c r="AS9">
        <v>31.897382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2547.055711</v>
      </c>
    </row>
    <row r="10" spans="1:121">
      <c r="A10" t="s">
        <v>52</v>
      </c>
      <c r="B10">
        <v>0</v>
      </c>
      <c r="C10">
        <v>13.86</v>
      </c>
      <c r="D10">
        <v>29.4</v>
      </c>
      <c r="E10">
        <v>0</v>
      </c>
      <c r="F10">
        <v>0</v>
      </c>
      <c r="G10">
        <v>71.241600000000005</v>
      </c>
      <c r="H10">
        <v>0</v>
      </c>
      <c r="I10">
        <v>0</v>
      </c>
      <c r="J10">
        <v>46.031999999999996</v>
      </c>
      <c r="K10">
        <v>679.49316799999997</v>
      </c>
      <c r="L10">
        <v>435.435</v>
      </c>
      <c r="M10">
        <v>92</v>
      </c>
      <c r="N10">
        <v>57.96</v>
      </c>
      <c r="O10">
        <v>60.678600000000003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8.3810000000000002</v>
      </c>
      <c r="AG10">
        <v>43.787999999999997</v>
      </c>
      <c r="AH10">
        <v>0</v>
      </c>
      <c r="AI10">
        <v>0</v>
      </c>
      <c r="AJ10">
        <v>0</v>
      </c>
      <c r="AK10">
        <v>54.186300000000003</v>
      </c>
      <c r="AL10">
        <v>12.782</v>
      </c>
      <c r="AM10">
        <v>0</v>
      </c>
      <c r="AN10">
        <v>0.82259000000000004</v>
      </c>
      <c r="AO10">
        <v>0</v>
      </c>
      <c r="AP10">
        <v>0</v>
      </c>
      <c r="AQ10">
        <v>0</v>
      </c>
      <c r="AR10">
        <v>35.328000000000003</v>
      </c>
      <c r="AS10">
        <v>31.897382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2540.4317110000002</v>
      </c>
    </row>
    <row r="11" spans="1:121">
      <c r="A11" t="s">
        <v>53</v>
      </c>
      <c r="B11">
        <v>0</v>
      </c>
      <c r="C11">
        <v>13.86</v>
      </c>
      <c r="D11">
        <v>29.4</v>
      </c>
      <c r="E11">
        <v>0</v>
      </c>
      <c r="F11">
        <v>0</v>
      </c>
      <c r="G11">
        <v>71.241600000000005</v>
      </c>
      <c r="H11">
        <v>0</v>
      </c>
      <c r="I11">
        <v>0</v>
      </c>
      <c r="J11">
        <v>46.031999999999996</v>
      </c>
      <c r="K11">
        <v>679.49316799999997</v>
      </c>
      <c r="L11">
        <v>435.435</v>
      </c>
      <c r="M11">
        <v>92</v>
      </c>
      <c r="N11">
        <v>57.96</v>
      </c>
      <c r="O11">
        <v>60.678600000000003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8.3810000000000002</v>
      </c>
      <c r="AG11">
        <v>43.787999999999997</v>
      </c>
      <c r="AH11">
        <v>0</v>
      </c>
      <c r="AI11">
        <v>0</v>
      </c>
      <c r="AJ11">
        <v>0</v>
      </c>
      <c r="AK11">
        <v>54.186300000000003</v>
      </c>
      <c r="AL11">
        <v>25.564</v>
      </c>
      <c r="AM11">
        <v>0</v>
      </c>
      <c r="AN11">
        <v>0.82259000000000004</v>
      </c>
      <c r="AO11">
        <v>0</v>
      </c>
      <c r="AP11">
        <v>0</v>
      </c>
      <c r="AQ11">
        <v>0</v>
      </c>
      <c r="AR11">
        <v>35.328000000000003</v>
      </c>
      <c r="AS11">
        <v>21.523199999999999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2542.8395289999999</v>
      </c>
    </row>
    <row r="12" spans="1:121">
      <c r="A12" t="s">
        <v>54</v>
      </c>
      <c r="B12">
        <v>0</v>
      </c>
      <c r="C12">
        <v>13.86</v>
      </c>
      <c r="D12">
        <v>29.4</v>
      </c>
      <c r="E12">
        <v>0</v>
      </c>
      <c r="F12">
        <v>0</v>
      </c>
      <c r="G12">
        <v>71.241600000000005</v>
      </c>
      <c r="H12">
        <v>0</v>
      </c>
      <c r="I12">
        <v>0</v>
      </c>
      <c r="J12">
        <v>46.031999999999996</v>
      </c>
      <c r="K12">
        <v>679.49316799999997</v>
      </c>
      <c r="L12">
        <v>435.435</v>
      </c>
      <c r="M12">
        <v>92</v>
      </c>
      <c r="N12">
        <v>57.96</v>
      </c>
      <c r="O12">
        <v>60.678600000000003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8.3810000000000002</v>
      </c>
      <c r="AG12">
        <v>43.787999999999997</v>
      </c>
      <c r="AH12">
        <v>0</v>
      </c>
      <c r="AI12">
        <v>0</v>
      </c>
      <c r="AJ12">
        <v>0</v>
      </c>
      <c r="AK12">
        <v>54.186300000000003</v>
      </c>
      <c r="AL12">
        <v>25.564</v>
      </c>
      <c r="AM12">
        <v>0</v>
      </c>
      <c r="AN12">
        <v>0.82259000000000004</v>
      </c>
      <c r="AO12">
        <v>0</v>
      </c>
      <c r="AP12">
        <v>0</v>
      </c>
      <c r="AQ12">
        <v>0</v>
      </c>
      <c r="AR12">
        <v>35.328000000000003</v>
      </c>
      <c r="AS12">
        <v>21.523199999999999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2542.8395289999999</v>
      </c>
    </row>
    <row r="13" spans="1:121">
      <c r="A13" t="s">
        <v>55</v>
      </c>
      <c r="B13">
        <v>0</v>
      </c>
      <c r="C13">
        <v>13.86</v>
      </c>
      <c r="D13">
        <v>29.4</v>
      </c>
      <c r="E13">
        <v>0</v>
      </c>
      <c r="F13">
        <v>0</v>
      </c>
      <c r="G13">
        <v>71.241600000000005</v>
      </c>
      <c r="H13">
        <v>0</v>
      </c>
      <c r="I13">
        <v>0</v>
      </c>
      <c r="J13">
        <v>46.031999999999996</v>
      </c>
      <c r="K13">
        <v>679.49316799999997</v>
      </c>
      <c r="L13">
        <v>435.435</v>
      </c>
      <c r="M13">
        <v>92</v>
      </c>
      <c r="N13">
        <v>57.96</v>
      </c>
      <c r="O13">
        <v>60.678600000000003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8.3810000000000002</v>
      </c>
      <c r="AG13">
        <v>43.787999999999997</v>
      </c>
      <c r="AH13">
        <v>0</v>
      </c>
      <c r="AI13">
        <v>0</v>
      </c>
      <c r="AJ13">
        <v>0</v>
      </c>
      <c r="AK13">
        <v>54.186300000000003</v>
      </c>
      <c r="AL13">
        <v>25.564</v>
      </c>
      <c r="AM13">
        <v>0</v>
      </c>
      <c r="AN13">
        <v>0.82259000000000004</v>
      </c>
      <c r="AO13">
        <v>0</v>
      </c>
      <c r="AP13">
        <v>0</v>
      </c>
      <c r="AQ13">
        <v>0</v>
      </c>
      <c r="AR13">
        <v>41.951999999999998</v>
      </c>
      <c r="AS13">
        <v>21.523199999999999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2542.9427289999999</v>
      </c>
    </row>
    <row r="14" spans="1:121">
      <c r="A14" t="s">
        <v>56</v>
      </c>
      <c r="B14">
        <v>0</v>
      </c>
      <c r="C14">
        <v>13.86</v>
      </c>
      <c r="D14">
        <v>29.4</v>
      </c>
      <c r="E14">
        <v>0</v>
      </c>
      <c r="F14">
        <v>0</v>
      </c>
      <c r="G14">
        <v>71.241600000000005</v>
      </c>
      <c r="H14">
        <v>0</v>
      </c>
      <c r="I14">
        <v>0</v>
      </c>
      <c r="J14">
        <v>46.031999999999996</v>
      </c>
      <c r="K14">
        <v>679.49316799999997</v>
      </c>
      <c r="L14">
        <v>435.435</v>
      </c>
      <c r="M14">
        <v>92</v>
      </c>
      <c r="N14">
        <v>57.96</v>
      </c>
      <c r="O14">
        <v>60.678600000000003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8.3810000000000002</v>
      </c>
      <c r="AG14">
        <v>43.787999999999997</v>
      </c>
      <c r="AH14">
        <v>0</v>
      </c>
      <c r="AI14">
        <v>0</v>
      </c>
      <c r="AJ14">
        <v>0</v>
      </c>
      <c r="AK14">
        <v>54.186300000000003</v>
      </c>
      <c r="AL14">
        <v>25.564</v>
      </c>
      <c r="AM14">
        <v>0</v>
      </c>
      <c r="AN14">
        <v>0.82259000000000004</v>
      </c>
      <c r="AO14">
        <v>0</v>
      </c>
      <c r="AP14">
        <v>0</v>
      </c>
      <c r="AQ14">
        <v>0</v>
      </c>
      <c r="AR14">
        <v>41.951999999999998</v>
      </c>
      <c r="AS14">
        <v>21.523199999999999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2542.9427289999999</v>
      </c>
    </row>
    <row r="15" spans="1:121">
      <c r="A15" t="s">
        <v>57</v>
      </c>
      <c r="B15">
        <v>0</v>
      </c>
      <c r="C15">
        <v>13.86</v>
      </c>
      <c r="D15">
        <v>29.4</v>
      </c>
      <c r="E15">
        <v>0</v>
      </c>
      <c r="F15">
        <v>0</v>
      </c>
      <c r="G15">
        <v>71.241600000000005</v>
      </c>
      <c r="H15">
        <v>0</v>
      </c>
      <c r="I15">
        <v>0</v>
      </c>
      <c r="J15">
        <v>46.031999999999996</v>
      </c>
      <c r="K15">
        <v>679.49316799999997</v>
      </c>
      <c r="L15">
        <v>435.435</v>
      </c>
      <c r="M15">
        <v>92</v>
      </c>
      <c r="N15">
        <v>57.96</v>
      </c>
      <c r="O15">
        <v>60.678600000000003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8.3810000000000002</v>
      </c>
      <c r="AG15">
        <v>43.787999999999997</v>
      </c>
      <c r="AH15">
        <v>0</v>
      </c>
      <c r="AI15">
        <v>0</v>
      </c>
      <c r="AJ15">
        <v>0</v>
      </c>
      <c r="AK15">
        <v>54.186300000000003</v>
      </c>
      <c r="AL15">
        <v>12.782</v>
      </c>
      <c r="AM15">
        <v>0</v>
      </c>
      <c r="AN15">
        <v>0.82259000000000004</v>
      </c>
      <c r="AO15">
        <v>0</v>
      </c>
      <c r="AP15">
        <v>0</v>
      </c>
      <c r="AQ15">
        <v>0</v>
      </c>
      <c r="AR15">
        <v>41.951999999999998</v>
      </c>
      <c r="AS15">
        <v>21.523199999999999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2530.1607290000006</v>
      </c>
    </row>
    <row r="16" spans="1:121">
      <c r="A16" t="s">
        <v>58</v>
      </c>
      <c r="B16">
        <v>0</v>
      </c>
      <c r="C16">
        <v>13.86</v>
      </c>
      <c r="D16">
        <v>29.4</v>
      </c>
      <c r="E16">
        <v>0</v>
      </c>
      <c r="F16">
        <v>0</v>
      </c>
      <c r="G16">
        <v>71.241600000000005</v>
      </c>
      <c r="H16">
        <v>0</v>
      </c>
      <c r="I16">
        <v>0</v>
      </c>
      <c r="J16">
        <v>46.031999999999996</v>
      </c>
      <c r="K16">
        <v>679.49316799999997</v>
      </c>
      <c r="L16">
        <v>435.435</v>
      </c>
      <c r="M16">
        <v>92</v>
      </c>
      <c r="N16">
        <v>57.96</v>
      </c>
      <c r="O16">
        <v>60.678600000000003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8.3810000000000002</v>
      </c>
      <c r="AG16">
        <v>43.787999999999997</v>
      </c>
      <c r="AH16">
        <v>0</v>
      </c>
      <c r="AI16">
        <v>0</v>
      </c>
      <c r="AJ16">
        <v>0</v>
      </c>
      <c r="AK16">
        <v>54.186300000000003</v>
      </c>
      <c r="AL16">
        <v>12.782</v>
      </c>
      <c r="AM16">
        <v>0</v>
      </c>
      <c r="AN16">
        <v>0.82259000000000004</v>
      </c>
      <c r="AO16">
        <v>0</v>
      </c>
      <c r="AP16">
        <v>0</v>
      </c>
      <c r="AQ16">
        <v>0</v>
      </c>
      <c r="AR16">
        <v>35.328000000000003</v>
      </c>
      <c r="AS16">
        <v>21.523199999999999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2523.5367290000004</v>
      </c>
    </row>
    <row r="17" spans="1:117">
      <c r="A17" t="s">
        <v>59</v>
      </c>
      <c r="B17">
        <v>0</v>
      </c>
      <c r="C17">
        <v>13.86</v>
      </c>
      <c r="D17">
        <v>29.4</v>
      </c>
      <c r="E17">
        <v>0</v>
      </c>
      <c r="F17">
        <v>0</v>
      </c>
      <c r="G17">
        <v>71.241600000000005</v>
      </c>
      <c r="H17">
        <v>0</v>
      </c>
      <c r="I17">
        <v>0</v>
      </c>
      <c r="J17">
        <v>46.031999999999996</v>
      </c>
      <c r="K17">
        <v>679.49316799999997</v>
      </c>
      <c r="L17">
        <v>435.435</v>
      </c>
      <c r="M17">
        <v>92</v>
      </c>
      <c r="N17">
        <v>57.96</v>
      </c>
      <c r="O17">
        <v>60.678600000000003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8.3810000000000002</v>
      </c>
      <c r="AG17">
        <v>43.787999999999997</v>
      </c>
      <c r="AH17">
        <v>0</v>
      </c>
      <c r="AI17">
        <v>0</v>
      </c>
      <c r="AJ17">
        <v>0</v>
      </c>
      <c r="AK17">
        <v>54.186300000000003</v>
      </c>
      <c r="AL17">
        <v>12.782</v>
      </c>
      <c r="AM17">
        <v>0</v>
      </c>
      <c r="AN17">
        <v>0.82259000000000004</v>
      </c>
      <c r="AO17">
        <v>0</v>
      </c>
      <c r="AP17">
        <v>0</v>
      </c>
      <c r="AQ17">
        <v>0</v>
      </c>
      <c r="AR17">
        <v>35.328000000000003</v>
      </c>
      <c r="AS17">
        <v>21.523199999999999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2523.5367290000004</v>
      </c>
    </row>
    <row r="18" spans="1:117">
      <c r="A18" t="s">
        <v>60</v>
      </c>
      <c r="B18">
        <v>0</v>
      </c>
      <c r="C18">
        <v>13.86</v>
      </c>
      <c r="D18">
        <v>29.4</v>
      </c>
      <c r="E18">
        <v>0</v>
      </c>
      <c r="F18">
        <v>0</v>
      </c>
      <c r="G18">
        <v>71.241600000000005</v>
      </c>
      <c r="H18">
        <v>0</v>
      </c>
      <c r="I18">
        <v>0</v>
      </c>
      <c r="J18">
        <v>46.031999999999996</v>
      </c>
      <c r="K18">
        <v>679.49316799999997</v>
      </c>
      <c r="L18">
        <v>435.435</v>
      </c>
      <c r="M18">
        <v>92</v>
      </c>
      <c r="N18">
        <v>57.96</v>
      </c>
      <c r="O18">
        <v>60.678600000000003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8.3810000000000002</v>
      </c>
      <c r="AG18">
        <v>43.787999999999997</v>
      </c>
      <c r="AH18">
        <v>0</v>
      </c>
      <c r="AI18">
        <v>0</v>
      </c>
      <c r="AJ18">
        <v>0</v>
      </c>
      <c r="AK18">
        <v>54.186300000000003</v>
      </c>
      <c r="AL18">
        <v>12.782</v>
      </c>
      <c r="AM18">
        <v>0</v>
      </c>
      <c r="AN18">
        <v>0.82259000000000004</v>
      </c>
      <c r="AO18">
        <v>0</v>
      </c>
      <c r="AP18">
        <v>0</v>
      </c>
      <c r="AQ18">
        <v>0</v>
      </c>
      <c r="AR18">
        <v>41.951999999999998</v>
      </c>
      <c r="AS18">
        <v>21.523199999999999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2530.1607290000006</v>
      </c>
    </row>
    <row r="19" spans="1:117">
      <c r="A19" t="s">
        <v>61</v>
      </c>
      <c r="B19">
        <v>0</v>
      </c>
      <c r="C19">
        <v>13.86</v>
      </c>
      <c r="D19">
        <v>29.4</v>
      </c>
      <c r="E19">
        <v>0</v>
      </c>
      <c r="F19">
        <v>0</v>
      </c>
      <c r="G19">
        <v>71.241600000000005</v>
      </c>
      <c r="H19">
        <v>0</v>
      </c>
      <c r="I19">
        <v>0</v>
      </c>
      <c r="J19">
        <v>46.031999999999996</v>
      </c>
      <c r="K19">
        <v>679.49316799999997</v>
      </c>
      <c r="L19">
        <v>435.435</v>
      </c>
      <c r="M19">
        <v>92</v>
      </c>
      <c r="N19">
        <v>57.96</v>
      </c>
      <c r="O19">
        <v>60.678600000000003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1.9245000000000001</v>
      </c>
      <c r="AF19">
        <v>8.3810000000000002</v>
      </c>
      <c r="AG19">
        <v>43.787999999999997</v>
      </c>
      <c r="AH19">
        <v>0</v>
      </c>
      <c r="AI19">
        <v>0</v>
      </c>
      <c r="AJ19">
        <v>0</v>
      </c>
      <c r="AK19">
        <v>54.186300000000003</v>
      </c>
      <c r="AL19">
        <v>12.782</v>
      </c>
      <c r="AM19">
        <v>0</v>
      </c>
      <c r="AN19">
        <v>0.82259000000000004</v>
      </c>
      <c r="AO19">
        <v>0</v>
      </c>
      <c r="AP19">
        <v>0</v>
      </c>
      <c r="AQ19">
        <v>0</v>
      </c>
      <c r="AR19">
        <v>41.951999999999998</v>
      </c>
      <c r="AS19">
        <v>21.523199999999999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2530.1607290000006</v>
      </c>
    </row>
    <row r="20" spans="1:117">
      <c r="A20" t="s">
        <v>62</v>
      </c>
      <c r="B20">
        <v>0</v>
      </c>
      <c r="C20">
        <v>13.86</v>
      </c>
      <c r="D20">
        <v>29.4</v>
      </c>
      <c r="E20">
        <v>0</v>
      </c>
      <c r="F20">
        <v>0</v>
      </c>
      <c r="G20">
        <v>71.241600000000005</v>
      </c>
      <c r="H20">
        <v>0</v>
      </c>
      <c r="I20">
        <v>0</v>
      </c>
      <c r="J20">
        <v>46.031999999999996</v>
      </c>
      <c r="K20">
        <v>679.49316799999997</v>
      </c>
      <c r="L20">
        <v>435.435</v>
      </c>
      <c r="M20">
        <v>92</v>
      </c>
      <c r="N20">
        <v>57.96</v>
      </c>
      <c r="O20">
        <v>60.678600000000003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1.9245000000000001</v>
      </c>
      <c r="AF20">
        <v>8.3810000000000002</v>
      </c>
      <c r="AG20">
        <v>43.787999999999997</v>
      </c>
      <c r="AH20">
        <v>0</v>
      </c>
      <c r="AI20">
        <v>0</v>
      </c>
      <c r="AJ20">
        <v>0</v>
      </c>
      <c r="AK20">
        <v>54.186300000000003</v>
      </c>
      <c r="AL20">
        <v>12.782</v>
      </c>
      <c r="AM20">
        <v>0</v>
      </c>
      <c r="AN20">
        <v>0.82259000000000004</v>
      </c>
      <c r="AO20">
        <v>0</v>
      </c>
      <c r="AP20">
        <v>0</v>
      </c>
      <c r="AQ20">
        <v>13.419</v>
      </c>
      <c r="AR20">
        <v>41.951999999999998</v>
      </c>
      <c r="AS20">
        <v>21.523199999999999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2543.5797290000005</v>
      </c>
    </row>
    <row r="21" spans="1:117">
      <c r="A21" t="s">
        <v>63</v>
      </c>
      <c r="B21">
        <v>0</v>
      </c>
      <c r="C21">
        <v>13.86</v>
      </c>
      <c r="D21">
        <v>29.4</v>
      </c>
      <c r="E21">
        <v>0</v>
      </c>
      <c r="F21">
        <v>0</v>
      </c>
      <c r="G21">
        <v>71.241600000000005</v>
      </c>
      <c r="H21">
        <v>0</v>
      </c>
      <c r="I21">
        <v>0</v>
      </c>
      <c r="J21">
        <v>46.031999999999996</v>
      </c>
      <c r="K21">
        <v>679.49316799999997</v>
      </c>
      <c r="L21">
        <v>435.435</v>
      </c>
      <c r="M21">
        <v>92</v>
      </c>
      <c r="N21">
        <v>57.96</v>
      </c>
      <c r="O21">
        <v>60.678600000000003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1.9245000000000001</v>
      </c>
      <c r="AF21">
        <v>8.3810000000000002</v>
      </c>
      <c r="AG21">
        <v>43.787999999999997</v>
      </c>
      <c r="AH21">
        <v>0</v>
      </c>
      <c r="AI21">
        <v>0</v>
      </c>
      <c r="AJ21">
        <v>0</v>
      </c>
      <c r="AK21">
        <v>54.186300000000003</v>
      </c>
      <c r="AL21">
        <v>12.782</v>
      </c>
      <c r="AM21">
        <v>0</v>
      </c>
      <c r="AN21">
        <v>0.82259000000000004</v>
      </c>
      <c r="AO21">
        <v>0</v>
      </c>
      <c r="AP21">
        <v>0</v>
      </c>
      <c r="AQ21">
        <v>13.419</v>
      </c>
      <c r="AR21">
        <v>35.328000000000003</v>
      </c>
      <c r="AS21">
        <v>21.523199999999999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2536.9557290000002</v>
      </c>
    </row>
    <row r="22" spans="1:117">
      <c r="A22" t="s">
        <v>64</v>
      </c>
      <c r="B22">
        <v>0</v>
      </c>
      <c r="C22">
        <v>13.86</v>
      </c>
      <c r="D22">
        <v>29.4</v>
      </c>
      <c r="E22">
        <v>0</v>
      </c>
      <c r="F22">
        <v>0</v>
      </c>
      <c r="G22">
        <v>71.241600000000005</v>
      </c>
      <c r="H22">
        <v>0</v>
      </c>
      <c r="I22">
        <v>0</v>
      </c>
      <c r="J22">
        <v>46.031999999999996</v>
      </c>
      <c r="K22">
        <v>679.49316799999997</v>
      </c>
      <c r="L22">
        <v>435.435</v>
      </c>
      <c r="M22">
        <v>92</v>
      </c>
      <c r="N22">
        <v>57.96</v>
      </c>
      <c r="O22">
        <v>60.678600000000003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1.9245000000000001</v>
      </c>
      <c r="AF22">
        <v>8.3810000000000002</v>
      </c>
      <c r="AG22">
        <v>43.787999999999997</v>
      </c>
      <c r="AH22">
        <v>0</v>
      </c>
      <c r="AI22">
        <v>0</v>
      </c>
      <c r="AJ22">
        <v>0</v>
      </c>
      <c r="AK22">
        <v>54.186300000000003</v>
      </c>
      <c r="AL22">
        <v>12.782</v>
      </c>
      <c r="AM22">
        <v>0</v>
      </c>
      <c r="AN22">
        <v>0.82259000000000004</v>
      </c>
      <c r="AO22">
        <v>0</v>
      </c>
      <c r="AP22">
        <v>0</v>
      </c>
      <c r="AQ22">
        <v>13.419</v>
      </c>
      <c r="AR22">
        <v>35.328000000000003</v>
      </c>
      <c r="AS22">
        <v>21.523199999999999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2536.9557290000002</v>
      </c>
    </row>
    <row r="23" spans="1:117">
      <c r="A23" t="s">
        <v>65</v>
      </c>
      <c r="B23">
        <v>0</v>
      </c>
      <c r="C23">
        <v>13.86</v>
      </c>
      <c r="D23">
        <v>29.4</v>
      </c>
      <c r="E23">
        <v>0</v>
      </c>
      <c r="F23">
        <v>0</v>
      </c>
      <c r="G23">
        <v>71.241600000000005</v>
      </c>
      <c r="H23">
        <v>0</v>
      </c>
      <c r="I23">
        <v>0</v>
      </c>
      <c r="J23">
        <v>46.031999999999996</v>
      </c>
      <c r="K23">
        <v>679.49316799999997</v>
      </c>
      <c r="L23">
        <v>435.435</v>
      </c>
      <c r="M23">
        <v>92</v>
      </c>
      <c r="N23">
        <v>57.96</v>
      </c>
      <c r="O23">
        <v>60.678600000000003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43.787999999999997</v>
      </c>
      <c r="AH23">
        <v>0</v>
      </c>
      <c r="AI23">
        <v>0</v>
      </c>
      <c r="AJ23">
        <v>0</v>
      </c>
      <c r="AK23">
        <v>54.186300000000003</v>
      </c>
      <c r="AL23">
        <v>12.782</v>
      </c>
      <c r="AM23">
        <v>0</v>
      </c>
      <c r="AN23">
        <v>0.82259000000000004</v>
      </c>
      <c r="AO23">
        <v>0</v>
      </c>
      <c r="AP23">
        <v>0</v>
      </c>
      <c r="AQ23">
        <v>13.419</v>
      </c>
      <c r="AR23">
        <v>41.951999999999998</v>
      </c>
      <c r="AS23">
        <v>31.897382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2568.5082630000006</v>
      </c>
    </row>
    <row r="24" spans="1:117">
      <c r="A24" t="s">
        <v>66</v>
      </c>
      <c r="B24">
        <v>0</v>
      </c>
      <c r="C24">
        <v>13.86</v>
      </c>
      <c r="D24">
        <v>29.4</v>
      </c>
      <c r="E24">
        <v>0</v>
      </c>
      <c r="F24">
        <v>0</v>
      </c>
      <c r="G24">
        <v>71.241600000000005</v>
      </c>
      <c r="H24">
        <v>0</v>
      </c>
      <c r="I24">
        <v>0</v>
      </c>
      <c r="J24">
        <v>46.031999999999996</v>
      </c>
      <c r="K24">
        <v>679.49316799999997</v>
      </c>
      <c r="L24">
        <v>435.435</v>
      </c>
      <c r="M24">
        <v>92</v>
      </c>
      <c r="N24">
        <v>57.96</v>
      </c>
      <c r="O24">
        <v>60.678600000000003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8.3810000000000002</v>
      </c>
      <c r="AG24">
        <v>43.787999999999997</v>
      </c>
      <c r="AH24">
        <v>0</v>
      </c>
      <c r="AI24">
        <v>0</v>
      </c>
      <c r="AJ24">
        <v>0</v>
      </c>
      <c r="AK24">
        <v>54.186300000000003</v>
      </c>
      <c r="AL24">
        <v>12.782</v>
      </c>
      <c r="AM24">
        <v>5.2786799999999996</v>
      </c>
      <c r="AN24">
        <v>0.82259000000000004</v>
      </c>
      <c r="AO24">
        <v>0</v>
      </c>
      <c r="AP24">
        <v>0</v>
      </c>
      <c r="AQ24">
        <v>25.577999999999999</v>
      </c>
      <c r="AR24">
        <v>41.951999999999998</v>
      </c>
      <c r="AS24">
        <v>31.897382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2585.9459430000006</v>
      </c>
    </row>
    <row r="25" spans="1:117">
      <c r="A25" t="s">
        <v>67</v>
      </c>
      <c r="B25">
        <v>0</v>
      </c>
      <c r="C25">
        <v>13.86</v>
      </c>
      <c r="D25">
        <v>29.4</v>
      </c>
      <c r="E25">
        <v>0</v>
      </c>
      <c r="F25">
        <v>0</v>
      </c>
      <c r="G25">
        <v>71.241600000000005</v>
      </c>
      <c r="H25">
        <v>0</v>
      </c>
      <c r="I25">
        <v>0</v>
      </c>
      <c r="J25">
        <v>46.031999999999996</v>
      </c>
      <c r="K25">
        <v>679.49316799999997</v>
      </c>
      <c r="L25">
        <v>435.435</v>
      </c>
      <c r="M25">
        <v>92</v>
      </c>
      <c r="N25">
        <v>75.599999999999994</v>
      </c>
      <c r="O25">
        <v>60.678600000000003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8.3810000000000002</v>
      </c>
      <c r="AG25">
        <v>43.787999999999997</v>
      </c>
      <c r="AH25">
        <v>0</v>
      </c>
      <c r="AI25">
        <v>0</v>
      </c>
      <c r="AJ25">
        <v>0</v>
      </c>
      <c r="AK25">
        <v>54.186300000000003</v>
      </c>
      <c r="AL25">
        <v>12.782</v>
      </c>
      <c r="AM25">
        <v>10.557359999999999</v>
      </c>
      <c r="AN25">
        <v>0.82259000000000004</v>
      </c>
      <c r="AO25">
        <v>0</v>
      </c>
      <c r="AP25">
        <v>0</v>
      </c>
      <c r="AQ25">
        <v>25.577999999999999</v>
      </c>
      <c r="AR25">
        <v>35.328000000000003</v>
      </c>
      <c r="AS25">
        <v>21.523199999999999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2591.8664410000006</v>
      </c>
    </row>
    <row r="26" spans="1:117">
      <c r="A26" t="s">
        <v>68</v>
      </c>
      <c r="B26">
        <v>0</v>
      </c>
      <c r="C26">
        <v>13.86</v>
      </c>
      <c r="D26">
        <v>29.4</v>
      </c>
      <c r="E26">
        <v>0</v>
      </c>
      <c r="F26">
        <v>0</v>
      </c>
      <c r="G26">
        <v>71.241600000000005</v>
      </c>
      <c r="H26">
        <v>0</v>
      </c>
      <c r="I26">
        <v>0</v>
      </c>
      <c r="J26">
        <v>46.031999999999996</v>
      </c>
      <c r="K26">
        <v>679.49316799999997</v>
      </c>
      <c r="L26">
        <v>435.435</v>
      </c>
      <c r="M26">
        <v>92</v>
      </c>
      <c r="N26">
        <v>81.900000000000006</v>
      </c>
      <c r="O26">
        <v>60.678600000000003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8.3810000000000002</v>
      </c>
      <c r="AG26">
        <v>43.787999999999997</v>
      </c>
      <c r="AH26">
        <v>18.940000000000001</v>
      </c>
      <c r="AI26">
        <v>0</v>
      </c>
      <c r="AJ26">
        <v>0</v>
      </c>
      <c r="AK26">
        <v>54.186300000000003</v>
      </c>
      <c r="AL26">
        <v>12.782</v>
      </c>
      <c r="AM26">
        <v>15.804048</v>
      </c>
      <c r="AN26">
        <v>0.82259000000000004</v>
      </c>
      <c r="AO26">
        <v>0</v>
      </c>
      <c r="AP26">
        <v>0</v>
      </c>
      <c r="AQ26">
        <v>26.207999999999998</v>
      </c>
      <c r="AR26">
        <v>35.328000000000003</v>
      </c>
      <c r="AS26">
        <v>21.523199999999999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2622.9831290000011</v>
      </c>
    </row>
    <row r="27" spans="1:117">
      <c r="A27" t="s">
        <v>69</v>
      </c>
      <c r="B27">
        <v>0</v>
      </c>
      <c r="C27">
        <v>13.86</v>
      </c>
      <c r="D27">
        <v>29.4</v>
      </c>
      <c r="E27">
        <v>0</v>
      </c>
      <c r="F27">
        <v>0</v>
      </c>
      <c r="G27">
        <v>71.241600000000005</v>
      </c>
      <c r="H27">
        <v>0</v>
      </c>
      <c r="I27">
        <v>0</v>
      </c>
      <c r="J27">
        <v>46.031999999999996</v>
      </c>
      <c r="K27">
        <v>679.49316799999997</v>
      </c>
      <c r="L27">
        <v>435.435</v>
      </c>
      <c r="M27">
        <v>92</v>
      </c>
      <c r="N27">
        <v>81.900000000000006</v>
      </c>
      <c r="O27">
        <v>60.678600000000003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8.3810000000000002</v>
      </c>
      <c r="AG27">
        <v>43.787999999999997</v>
      </c>
      <c r="AH27">
        <v>37.880000000000003</v>
      </c>
      <c r="AI27">
        <v>0</v>
      </c>
      <c r="AJ27">
        <v>0</v>
      </c>
      <c r="AK27">
        <v>54.186300000000003</v>
      </c>
      <c r="AL27">
        <v>12.782</v>
      </c>
      <c r="AM27">
        <v>15.804048</v>
      </c>
      <c r="AN27">
        <v>0.82259000000000004</v>
      </c>
      <c r="AO27">
        <v>0</v>
      </c>
      <c r="AP27">
        <v>0</v>
      </c>
      <c r="AQ27">
        <v>26.838000000000001</v>
      </c>
      <c r="AR27">
        <v>35.328000000000003</v>
      </c>
      <c r="AS27">
        <v>21.523199999999999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2642.5531290000013</v>
      </c>
    </row>
    <row r="28" spans="1:117">
      <c r="A28" t="s">
        <v>70</v>
      </c>
      <c r="B28">
        <v>0</v>
      </c>
      <c r="C28">
        <v>13.86</v>
      </c>
      <c r="D28">
        <v>29.4</v>
      </c>
      <c r="E28">
        <v>0</v>
      </c>
      <c r="F28">
        <v>0</v>
      </c>
      <c r="G28">
        <v>71.241600000000005</v>
      </c>
      <c r="H28">
        <v>0</v>
      </c>
      <c r="I28">
        <v>0</v>
      </c>
      <c r="J28">
        <v>46.031999999999996</v>
      </c>
      <c r="K28">
        <v>679.49316799999997</v>
      </c>
      <c r="L28">
        <v>435.435</v>
      </c>
      <c r="M28">
        <v>92</v>
      </c>
      <c r="N28">
        <v>88.2</v>
      </c>
      <c r="O28">
        <v>60.678600000000003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1.1000000000000001</v>
      </c>
      <c r="AA28">
        <v>11.534000000000001</v>
      </c>
      <c r="AB28">
        <v>3.3325</v>
      </c>
      <c r="AC28">
        <v>0</v>
      </c>
      <c r="AD28">
        <v>0</v>
      </c>
      <c r="AE28">
        <v>16.478852</v>
      </c>
      <c r="AF28">
        <v>16.762</v>
      </c>
      <c r="AG28">
        <v>43.787999999999997</v>
      </c>
      <c r="AH28">
        <v>56.82</v>
      </c>
      <c r="AI28">
        <v>0</v>
      </c>
      <c r="AJ28">
        <v>0</v>
      </c>
      <c r="AK28">
        <v>54.186300000000003</v>
      </c>
      <c r="AL28">
        <v>12.782</v>
      </c>
      <c r="AM28">
        <v>15.804048</v>
      </c>
      <c r="AN28">
        <v>0.82259000000000004</v>
      </c>
      <c r="AO28">
        <v>0</v>
      </c>
      <c r="AP28">
        <v>0</v>
      </c>
      <c r="AQ28">
        <v>40.256999999999998</v>
      </c>
      <c r="AR28">
        <v>35.328000000000003</v>
      </c>
      <c r="AS28">
        <v>18.832799999999999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2702.8692290000013</v>
      </c>
    </row>
    <row r="29" spans="1:117">
      <c r="A29" t="s">
        <v>71</v>
      </c>
      <c r="B29">
        <v>0</v>
      </c>
      <c r="C29">
        <v>14.28</v>
      </c>
      <c r="D29">
        <v>29.4</v>
      </c>
      <c r="E29">
        <v>0</v>
      </c>
      <c r="F29">
        <v>0</v>
      </c>
      <c r="G29">
        <v>71.241600000000005</v>
      </c>
      <c r="H29">
        <v>0</v>
      </c>
      <c r="I29">
        <v>0</v>
      </c>
      <c r="J29">
        <v>46.031999999999996</v>
      </c>
      <c r="K29">
        <v>679.19316800000001</v>
      </c>
      <c r="L29">
        <v>435.435</v>
      </c>
      <c r="M29">
        <v>92</v>
      </c>
      <c r="N29">
        <v>94.5</v>
      </c>
      <c r="O29">
        <v>60.678600000000003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1.1000000000000001</v>
      </c>
      <c r="AA29">
        <v>28.09872</v>
      </c>
      <c r="AB29">
        <v>6.665</v>
      </c>
      <c r="AC29">
        <v>1.2734000000000001</v>
      </c>
      <c r="AD29">
        <v>7.9260000000000002</v>
      </c>
      <c r="AE29">
        <v>16.478852</v>
      </c>
      <c r="AF29">
        <v>25.143000000000001</v>
      </c>
      <c r="AG29">
        <v>43.787999999999997</v>
      </c>
      <c r="AH29">
        <v>75.760000000000005</v>
      </c>
      <c r="AI29">
        <v>0</v>
      </c>
      <c r="AJ29">
        <v>0</v>
      </c>
      <c r="AK29">
        <v>54.186300000000003</v>
      </c>
      <c r="AL29">
        <v>12.782</v>
      </c>
      <c r="AM29">
        <v>15.804048</v>
      </c>
      <c r="AN29">
        <v>0.82259000000000004</v>
      </c>
      <c r="AO29">
        <v>0</v>
      </c>
      <c r="AP29">
        <v>0</v>
      </c>
      <c r="AQ29">
        <v>40.256999999999998</v>
      </c>
      <c r="AR29">
        <v>35.328000000000003</v>
      </c>
      <c r="AS29">
        <v>31.897382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2778.771431000001</v>
      </c>
    </row>
    <row r="30" spans="1:117">
      <c r="A30" t="s">
        <v>72</v>
      </c>
      <c r="B30">
        <v>0</v>
      </c>
      <c r="C30">
        <v>14.28</v>
      </c>
      <c r="D30">
        <v>29.4</v>
      </c>
      <c r="E30">
        <v>0</v>
      </c>
      <c r="F30">
        <v>0</v>
      </c>
      <c r="G30">
        <v>71.241600000000005</v>
      </c>
      <c r="H30">
        <v>0</v>
      </c>
      <c r="I30">
        <v>0</v>
      </c>
      <c r="J30">
        <v>46.031999999999996</v>
      </c>
      <c r="K30">
        <v>679.19316800000001</v>
      </c>
      <c r="L30">
        <v>435.435</v>
      </c>
      <c r="M30">
        <v>92</v>
      </c>
      <c r="N30">
        <v>94.5</v>
      </c>
      <c r="O30">
        <v>60.678600000000003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26.34008</v>
      </c>
      <c r="AC30">
        <v>29.062808</v>
      </c>
      <c r="AD30">
        <v>16.380400000000002</v>
      </c>
      <c r="AE30">
        <v>32.957704</v>
      </c>
      <c r="AF30">
        <v>33.524000000000001</v>
      </c>
      <c r="AG30">
        <v>43.787999999999997</v>
      </c>
      <c r="AH30">
        <v>116.9545</v>
      </c>
      <c r="AI30">
        <v>0</v>
      </c>
      <c r="AJ30">
        <v>0</v>
      </c>
      <c r="AK30">
        <v>54.186300000000003</v>
      </c>
      <c r="AL30">
        <v>56.356999999999999</v>
      </c>
      <c r="AM30">
        <v>15.804048</v>
      </c>
      <c r="AN30">
        <v>0.82259000000000004</v>
      </c>
      <c r="AO30">
        <v>0</v>
      </c>
      <c r="AP30">
        <v>0</v>
      </c>
      <c r="AQ30">
        <v>40.256999999999998</v>
      </c>
      <c r="AR30">
        <v>35.328000000000003</v>
      </c>
      <c r="AS30">
        <v>31.897382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2976.8314310000001</v>
      </c>
    </row>
    <row r="31" spans="1:117">
      <c r="A31" t="s">
        <v>73</v>
      </c>
      <c r="B31">
        <v>0</v>
      </c>
      <c r="C31">
        <v>14.28</v>
      </c>
      <c r="D31">
        <v>29.4</v>
      </c>
      <c r="E31">
        <v>0</v>
      </c>
      <c r="F31">
        <v>0</v>
      </c>
      <c r="G31">
        <v>71.241600000000005</v>
      </c>
      <c r="H31">
        <v>0</v>
      </c>
      <c r="I31">
        <v>0</v>
      </c>
      <c r="J31">
        <v>46.031999999999996</v>
      </c>
      <c r="K31">
        <v>679.19316800000001</v>
      </c>
      <c r="L31">
        <v>435.435</v>
      </c>
      <c r="M31">
        <v>92</v>
      </c>
      <c r="N31">
        <v>100.8</v>
      </c>
      <c r="O31">
        <v>60.678600000000003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26.34008</v>
      </c>
      <c r="AC31">
        <v>29.062808</v>
      </c>
      <c r="AD31">
        <v>27.408107999999999</v>
      </c>
      <c r="AE31">
        <v>32.957704</v>
      </c>
      <c r="AF31">
        <v>33.524000000000001</v>
      </c>
      <c r="AG31">
        <v>43.787999999999997</v>
      </c>
      <c r="AH31">
        <v>116.9545</v>
      </c>
      <c r="AI31">
        <v>0</v>
      </c>
      <c r="AJ31">
        <v>0</v>
      </c>
      <c r="AK31">
        <v>54.186300000000003</v>
      </c>
      <c r="AL31">
        <v>56.356999999999999</v>
      </c>
      <c r="AM31">
        <v>15.804048</v>
      </c>
      <c r="AN31">
        <v>0.82259000000000004</v>
      </c>
      <c r="AO31">
        <v>0</v>
      </c>
      <c r="AP31">
        <v>0</v>
      </c>
      <c r="AQ31">
        <v>40.256999999999998</v>
      </c>
      <c r="AR31">
        <v>35.328000000000003</v>
      </c>
      <c r="AS31">
        <v>21.523199999999999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2983.7849569999998</v>
      </c>
    </row>
    <row r="32" spans="1:117">
      <c r="A32" t="s">
        <v>74</v>
      </c>
      <c r="B32">
        <v>0</v>
      </c>
      <c r="C32">
        <v>14.28</v>
      </c>
      <c r="D32">
        <v>29.4</v>
      </c>
      <c r="E32">
        <v>0</v>
      </c>
      <c r="F32">
        <v>0</v>
      </c>
      <c r="G32">
        <v>71.241600000000005</v>
      </c>
      <c r="H32">
        <v>0</v>
      </c>
      <c r="I32">
        <v>0</v>
      </c>
      <c r="J32">
        <v>46.031999999999996</v>
      </c>
      <c r="K32">
        <v>679.19316800000001</v>
      </c>
      <c r="L32">
        <v>435.435</v>
      </c>
      <c r="M32">
        <v>92</v>
      </c>
      <c r="N32">
        <v>107.1</v>
      </c>
      <c r="O32">
        <v>60.678600000000003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33.524000000000001</v>
      </c>
      <c r="AG32">
        <v>43.787999999999997</v>
      </c>
      <c r="AH32">
        <v>116.9545</v>
      </c>
      <c r="AI32">
        <v>0</v>
      </c>
      <c r="AJ32">
        <v>0</v>
      </c>
      <c r="AK32">
        <v>54.186300000000003</v>
      </c>
      <c r="AL32">
        <v>56.356999999999999</v>
      </c>
      <c r="AM32">
        <v>15.804048</v>
      </c>
      <c r="AN32">
        <v>0.82259000000000004</v>
      </c>
      <c r="AO32">
        <v>0</v>
      </c>
      <c r="AP32">
        <v>0</v>
      </c>
      <c r="AQ32">
        <v>40.256999999999998</v>
      </c>
      <c r="AR32">
        <v>35.328000000000003</v>
      </c>
      <c r="AS32">
        <v>21.523199999999999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3003.254997</v>
      </c>
    </row>
    <row r="33" spans="1:117">
      <c r="A33" t="s">
        <v>75</v>
      </c>
      <c r="B33">
        <v>0</v>
      </c>
      <c r="C33">
        <v>14.28</v>
      </c>
      <c r="D33">
        <v>29.4</v>
      </c>
      <c r="E33">
        <v>0</v>
      </c>
      <c r="F33">
        <v>0</v>
      </c>
      <c r="G33">
        <v>71.241600000000005</v>
      </c>
      <c r="H33">
        <v>0</v>
      </c>
      <c r="I33">
        <v>0</v>
      </c>
      <c r="J33">
        <v>46.031999999999996</v>
      </c>
      <c r="K33">
        <v>679.19316800000001</v>
      </c>
      <c r="L33">
        <v>435.435</v>
      </c>
      <c r="M33">
        <v>92</v>
      </c>
      <c r="N33">
        <v>113.4</v>
      </c>
      <c r="O33">
        <v>60.678600000000003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25.468</v>
      </c>
      <c r="AD33">
        <v>27.408107999999999</v>
      </c>
      <c r="AE33">
        <v>32.957704</v>
      </c>
      <c r="AF33">
        <v>33.524000000000001</v>
      </c>
      <c r="AG33">
        <v>43.787999999999997</v>
      </c>
      <c r="AH33">
        <v>116.9545</v>
      </c>
      <c r="AI33">
        <v>0</v>
      </c>
      <c r="AJ33">
        <v>0</v>
      </c>
      <c r="AK33">
        <v>54.186300000000003</v>
      </c>
      <c r="AL33">
        <v>56.356999999999999</v>
      </c>
      <c r="AM33">
        <v>15.804048</v>
      </c>
      <c r="AN33">
        <v>0.82259000000000004</v>
      </c>
      <c r="AO33">
        <v>0</v>
      </c>
      <c r="AP33">
        <v>0</v>
      </c>
      <c r="AQ33">
        <v>40.256999999999998</v>
      </c>
      <c r="AR33">
        <v>35.328000000000003</v>
      </c>
      <c r="AS33">
        <v>21.523199999999999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3005.9601889999999</v>
      </c>
    </row>
    <row r="34" spans="1:117">
      <c r="A34" t="s">
        <v>76</v>
      </c>
      <c r="B34">
        <v>0</v>
      </c>
      <c r="C34">
        <v>14.28</v>
      </c>
      <c r="D34">
        <v>29.4</v>
      </c>
      <c r="E34">
        <v>0</v>
      </c>
      <c r="F34">
        <v>0</v>
      </c>
      <c r="G34">
        <v>71.241600000000005</v>
      </c>
      <c r="H34">
        <v>0</v>
      </c>
      <c r="I34">
        <v>0</v>
      </c>
      <c r="J34">
        <v>46.031999999999996</v>
      </c>
      <c r="K34">
        <v>679.19316800000001</v>
      </c>
      <c r="L34">
        <v>435.435</v>
      </c>
      <c r="M34">
        <v>92</v>
      </c>
      <c r="N34">
        <v>118.125</v>
      </c>
      <c r="O34">
        <v>60.678600000000003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42.14808</v>
      </c>
      <c r="AB34">
        <v>39.510120000000001</v>
      </c>
      <c r="AC34">
        <v>20.374400000000001</v>
      </c>
      <c r="AD34">
        <v>27.408107999999999</v>
      </c>
      <c r="AE34">
        <v>32.957704</v>
      </c>
      <c r="AF34">
        <v>33.524000000000001</v>
      </c>
      <c r="AG34">
        <v>43.787999999999997</v>
      </c>
      <c r="AH34">
        <v>116.9545</v>
      </c>
      <c r="AI34">
        <v>0</v>
      </c>
      <c r="AJ34">
        <v>0</v>
      </c>
      <c r="AK34">
        <v>54.186300000000003</v>
      </c>
      <c r="AL34">
        <v>56.356999999999999</v>
      </c>
      <c r="AM34">
        <v>15.804048</v>
      </c>
      <c r="AN34">
        <v>0.82259000000000004</v>
      </c>
      <c r="AO34">
        <v>0</v>
      </c>
      <c r="AP34">
        <v>0</v>
      </c>
      <c r="AQ34">
        <v>40.256999999999998</v>
      </c>
      <c r="AR34">
        <v>35.328000000000003</v>
      </c>
      <c r="AS34">
        <v>21.523199999999999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2999.0707890000003</v>
      </c>
    </row>
    <row r="35" spans="1:117">
      <c r="A35" t="s">
        <v>77</v>
      </c>
      <c r="B35">
        <v>0</v>
      </c>
      <c r="C35">
        <v>14.28</v>
      </c>
      <c r="D35">
        <v>29.4</v>
      </c>
      <c r="E35">
        <v>0</v>
      </c>
      <c r="F35">
        <v>0</v>
      </c>
      <c r="G35">
        <v>71.241600000000005</v>
      </c>
      <c r="H35">
        <v>0</v>
      </c>
      <c r="I35">
        <v>0</v>
      </c>
      <c r="J35">
        <v>46.031999999999996</v>
      </c>
      <c r="K35">
        <v>679.19316800000001</v>
      </c>
      <c r="L35">
        <v>435.435</v>
      </c>
      <c r="M35">
        <v>92</v>
      </c>
      <c r="N35">
        <v>118.125</v>
      </c>
      <c r="O35">
        <v>60.678600000000003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28.09872</v>
      </c>
      <c r="AB35">
        <v>39.510120000000001</v>
      </c>
      <c r="AC35">
        <v>20.374400000000001</v>
      </c>
      <c r="AD35">
        <v>18.272072000000001</v>
      </c>
      <c r="AE35">
        <v>32.957704</v>
      </c>
      <c r="AF35">
        <v>33.524000000000001</v>
      </c>
      <c r="AG35">
        <v>43.787999999999997</v>
      </c>
      <c r="AH35">
        <v>116.9545</v>
      </c>
      <c r="AI35">
        <v>0</v>
      </c>
      <c r="AJ35">
        <v>0</v>
      </c>
      <c r="AK35">
        <v>54.186300000000003</v>
      </c>
      <c r="AL35">
        <v>56.356999999999999</v>
      </c>
      <c r="AM35">
        <v>15.804048</v>
      </c>
      <c r="AN35">
        <v>0.82259000000000004</v>
      </c>
      <c r="AO35">
        <v>0</v>
      </c>
      <c r="AP35">
        <v>0</v>
      </c>
      <c r="AQ35">
        <v>40.256999999999998</v>
      </c>
      <c r="AR35">
        <v>35.328000000000003</v>
      </c>
      <c r="AS35">
        <v>21.523199999999999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2975.8853930000005</v>
      </c>
    </row>
    <row r="36" spans="1:117">
      <c r="A36" t="s">
        <v>78</v>
      </c>
      <c r="B36">
        <v>0</v>
      </c>
      <c r="C36">
        <v>14.28</v>
      </c>
      <c r="D36">
        <v>29.4</v>
      </c>
      <c r="E36">
        <v>0</v>
      </c>
      <c r="F36">
        <v>0</v>
      </c>
      <c r="G36">
        <v>71.241600000000005</v>
      </c>
      <c r="H36">
        <v>0</v>
      </c>
      <c r="I36">
        <v>0</v>
      </c>
      <c r="J36">
        <v>46.031999999999996</v>
      </c>
      <c r="K36">
        <v>679.19316800000001</v>
      </c>
      <c r="L36">
        <v>435.435</v>
      </c>
      <c r="M36">
        <v>92</v>
      </c>
      <c r="N36">
        <v>118.125</v>
      </c>
      <c r="O36">
        <v>60.678600000000003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23.7</v>
      </c>
      <c r="AB36">
        <v>3.3325</v>
      </c>
      <c r="AC36">
        <v>1.2734000000000001</v>
      </c>
      <c r="AD36">
        <v>9.1360360000000007</v>
      </c>
      <c r="AE36">
        <v>16.478852</v>
      </c>
      <c r="AF36">
        <v>16.762</v>
      </c>
      <c r="AG36">
        <v>43.787999999999997</v>
      </c>
      <c r="AH36">
        <v>75.760000000000005</v>
      </c>
      <c r="AI36">
        <v>0</v>
      </c>
      <c r="AJ36">
        <v>0</v>
      </c>
      <c r="AK36">
        <v>54.186300000000003</v>
      </c>
      <c r="AL36">
        <v>12.782</v>
      </c>
      <c r="AM36">
        <v>15.804048</v>
      </c>
      <c r="AN36">
        <v>0.82259000000000004</v>
      </c>
      <c r="AO36">
        <v>0</v>
      </c>
      <c r="AP36">
        <v>0</v>
      </c>
      <c r="AQ36">
        <v>40.256999999999998</v>
      </c>
      <c r="AR36">
        <v>35.328000000000003</v>
      </c>
      <c r="AS36">
        <v>21.523199999999999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2776.0200650000011</v>
      </c>
    </row>
    <row r="37" spans="1:117">
      <c r="A37" t="s">
        <v>79</v>
      </c>
      <c r="B37">
        <v>0</v>
      </c>
      <c r="C37">
        <v>13.86</v>
      </c>
      <c r="D37">
        <v>29.4</v>
      </c>
      <c r="E37">
        <v>0</v>
      </c>
      <c r="F37">
        <v>0</v>
      </c>
      <c r="G37">
        <v>71.241600000000005</v>
      </c>
      <c r="H37">
        <v>0</v>
      </c>
      <c r="I37">
        <v>0</v>
      </c>
      <c r="J37">
        <v>46.031999999999996</v>
      </c>
      <c r="K37">
        <v>679.19316800000001</v>
      </c>
      <c r="L37">
        <v>435.435</v>
      </c>
      <c r="M37">
        <v>92</v>
      </c>
      <c r="N37">
        <v>118.125</v>
      </c>
      <c r="O37">
        <v>60.678600000000003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13.667</v>
      </c>
      <c r="AB37">
        <v>0</v>
      </c>
      <c r="AC37">
        <v>0</v>
      </c>
      <c r="AD37">
        <v>7.9260000000000002</v>
      </c>
      <c r="AE37">
        <v>16.478852</v>
      </c>
      <c r="AF37">
        <v>8.3810000000000002</v>
      </c>
      <c r="AG37">
        <v>43.787999999999997</v>
      </c>
      <c r="AH37">
        <v>56.82</v>
      </c>
      <c r="AI37">
        <v>0</v>
      </c>
      <c r="AJ37">
        <v>0</v>
      </c>
      <c r="AK37">
        <v>54.186300000000003</v>
      </c>
      <c r="AL37">
        <v>12.782</v>
      </c>
      <c r="AM37">
        <v>15.804048</v>
      </c>
      <c r="AN37">
        <v>0.82259000000000004</v>
      </c>
      <c r="AO37">
        <v>0</v>
      </c>
      <c r="AP37">
        <v>0</v>
      </c>
      <c r="AQ37">
        <v>40.256999999999998</v>
      </c>
      <c r="AR37">
        <v>35.328000000000003</v>
      </c>
      <c r="AS37">
        <v>21.523199999999999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2732.4301290000008</v>
      </c>
    </row>
    <row r="38" spans="1:117">
      <c r="A38" t="s">
        <v>80</v>
      </c>
      <c r="B38">
        <v>0</v>
      </c>
      <c r="C38">
        <v>13.86</v>
      </c>
      <c r="D38">
        <v>29.4</v>
      </c>
      <c r="E38">
        <v>0</v>
      </c>
      <c r="F38">
        <v>0</v>
      </c>
      <c r="G38">
        <v>71.241600000000005</v>
      </c>
      <c r="H38">
        <v>0</v>
      </c>
      <c r="I38">
        <v>0</v>
      </c>
      <c r="J38">
        <v>46.031999999999996</v>
      </c>
      <c r="K38">
        <v>679.19316800000001</v>
      </c>
      <c r="L38">
        <v>435.435</v>
      </c>
      <c r="M38">
        <v>92</v>
      </c>
      <c r="N38">
        <v>118.125</v>
      </c>
      <c r="O38">
        <v>60.678600000000003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8.3810000000000002</v>
      </c>
      <c r="AG38">
        <v>43.787999999999997</v>
      </c>
      <c r="AH38">
        <v>18.940000000000001</v>
      </c>
      <c r="AI38">
        <v>0</v>
      </c>
      <c r="AJ38">
        <v>0</v>
      </c>
      <c r="AK38">
        <v>54.186300000000003</v>
      </c>
      <c r="AL38">
        <v>12.782</v>
      </c>
      <c r="AM38">
        <v>15.804048</v>
      </c>
      <c r="AN38">
        <v>0.82259000000000004</v>
      </c>
      <c r="AO38">
        <v>0</v>
      </c>
      <c r="AP38">
        <v>0</v>
      </c>
      <c r="AQ38">
        <v>40.256999999999998</v>
      </c>
      <c r="AR38">
        <v>35.328000000000003</v>
      </c>
      <c r="AS38">
        <v>21.523199999999999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2672.9571290000008</v>
      </c>
    </row>
    <row r="39" spans="1:117">
      <c r="A39" t="s">
        <v>81</v>
      </c>
      <c r="B39">
        <v>0</v>
      </c>
      <c r="C39">
        <v>13.86</v>
      </c>
      <c r="D39">
        <v>29.4</v>
      </c>
      <c r="E39">
        <v>0</v>
      </c>
      <c r="F39">
        <v>0</v>
      </c>
      <c r="G39">
        <v>71.241600000000005</v>
      </c>
      <c r="H39">
        <v>0</v>
      </c>
      <c r="I39">
        <v>0</v>
      </c>
      <c r="J39">
        <v>46.031999999999996</v>
      </c>
      <c r="K39">
        <v>679.49316799999997</v>
      </c>
      <c r="L39">
        <v>435.435</v>
      </c>
      <c r="M39">
        <v>92</v>
      </c>
      <c r="N39">
        <v>118.125</v>
      </c>
      <c r="O39">
        <v>60.678600000000003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8.3810000000000002</v>
      </c>
      <c r="AG39">
        <v>43.787999999999997</v>
      </c>
      <c r="AH39">
        <v>0</v>
      </c>
      <c r="AI39">
        <v>0</v>
      </c>
      <c r="AJ39">
        <v>0</v>
      </c>
      <c r="AK39">
        <v>54.186300000000003</v>
      </c>
      <c r="AL39">
        <v>12.782</v>
      </c>
      <c r="AM39">
        <v>15.804048</v>
      </c>
      <c r="AN39">
        <v>0.82259000000000004</v>
      </c>
      <c r="AO39">
        <v>0</v>
      </c>
      <c r="AP39">
        <v>0</v>
      </c>
      <c r="AQ39">
        <v>26.838000000000001</v>
      </c>
      <c r="AR39">
        <v>35.328000000000003</v>
      </c>
      <c r="AS39">
        <v>21.523199999999999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2640.8981290000006</v>
      </c>
    </row>
    <row r="40" spans="1:117">
      <c r="A40" t="s">
        <v>82</v>
      </c>
      <c r="B40">
        <v>0</v>
      </c>
      <c r="C40">
        <v>13.86</v>
      </c>
      <c r="D40">
        <v>29.4</v>
      </c>
      <c r="E40">
        <v>0</v>
      </c>
      <c r="F40">
        <v>0</v>
      </c>
      <c r="G40">
        <v>71.241600000000005</v>
      </c>
      <c r="H40">
        <v>0</v>
      </c>
      <c r="I40">
        <v>0</v>
      </c>
      <c r="J40">
        <v>46.031999999999996</v>
      </c>
      <c r="K40">
        <v>679.49316799999997</v>
      </c>
      <c r="L40">
        <v>435.435</v>
      </c>
      <c r="M40">
        <v>92</v>
      </c>
      <c r="N40">
        <v>118.125</v>
      </c>
      <c r="O40">
        <v>60.678600000000003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8.3810000000000002</v>
      </c>
      <c r="AG40">
        <v>43.787999999999997</v>
      </c>
      <c r="AH40">
        <v>0</v>
      </c>
      <c r="AI40">
        <v>0</v>
      </c>
      <c r="AJ40">
        <v>0</v>
      </c>
      <c r="AK40">
        <v>54.186300000000003</v>
      </c>
      <c r="AL40">
        <v>12.782</v>
      </c>
      <c r="AM40">
        <v>10.557359999999999</v>
      </c>
      <c r="AN40">
        <v>0.82259000000000004</v>
      </c>
      <c r="AO40">
        <v>0</v>
      </c>
      <c r="AP40">
        <v>0</v>
      </c>
      <c r="AQ40">
        <v>26.838000000000001</v>
      </c>
      <c r="AR40">
        <v>35.328000000000003</v>
      </c>
      <c r="AS40">
        <v>21.523199999999999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2635.6514410000004</v>
      </c>
    </row>
    <row r="41" spans="1:117">
      <c r="A41" t="s">
        <v>83</v>
      </c>
      <c r="B41">
        <v>0</v>
      </c>
      <c r="C41">
        <v>13.86</v>
      </c>
      <c r="D41">
        <v>29.4</v>
      </c>
      <c r="E41">
        <v>0</v>
      </c>
      <c r="F41">
        <v>0</v>
      </c>
      <c r="G41">
        <v>71.241600000000005</v>
      </c>
      <c r="H41">
        <v>0</v>
      </c>
      <c r="I41">
        <v>0</v>
      </c>
      <c r="J41">
        <v>46.031999999999996</v>
      </c>
      <c r="K41">
        <v>679.49316799999997</v>
      </c>
      <c r="L41">
        <v>435.435</v>
      </c>
      <c r="M41">
        <v>92</v>
      </c>
      <c r="N41">
        <v>118.125</v>
      </c>
      <c r="O41">
        <v>60.678600000000003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8.3810000000000002</v>
      </c>
      <c r="AG41">
        <v>43.787999999999997</v>
      </c>
      <c r="AH41">
        <v>0</v>
      </c>
      <c r="AI41">
        <v>0</v>
      </c>
      <c r="AJ41">
        <v>0</v>
      </c>
      <c r="AK41">
        <v>54.186300000000003</v>
      </c>
      <c r="AL41">
        <v>12.782</v>
      </c>
      <c r="AM41">
        <v>5.2786799999999996</v>
      </c>
      <c r="AN41">
        <v>0.82259000000000004</v>
      </c>
      <c r="AO41">
        <v>0</v>
      </c>
      <c r="AP41">
        <v>0</v>
      </c>
      <c r="AQ41">
        <v>26.838000000000001</v>
      </c>
      <c r="AR41">
        <v>35.328000000000003</v>
      </c>
      <c r="AS41">
        <v>21.523199999999999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2630.3727610000005</v>
      </c>
    </row>
    <row r="42" spans="1:117">
      <c r="A42" t="s">
        <v>84</v>
      </c>
      <c r="B42">
        <v>0</v>
      </c>
      <c r="C42">
        <v>13.86</v>
      </c>
      <c r="D42">
        <v>29.4</v>
      </c>
      <c r="E42">
        <v>0</v>
      </c>
      <c r="F42">
        <v>0</v>
      </c>
      <c r="G42">
        <v>71.241600000000005</v>
      </c>
      <c r="H42">
        <v>0</v>
      </c>
      <c r="I42">
        <v>0</v>
      </c>
      <c r="J42">
        <v>46.031999999999996</v>
      </c>
      <c r="K42">
        <v>679.19316800000001</v>
      </c>
      <c r="L42">
        <v>435.435</v>
      </c>
      <c r="M42">
        <v>92</v>
      </c>
      <c r="N42">
        <v>118.125</v>
      </c>
      <c r="O42">
        <v>60.678600000000003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8.3810000000000002</v>
      </c>
      <c r="AG42">
        <v>43.787999999999997</v>
      </c>
      <c r="AH42">
        <v>0</v>
      </c>
      <c r="AI42">
        <v>0</v>
      </c>
      <c r="AJ42">
        <v>0</v>
      </c>
      <c r="AK42">
        <v>54.186300000000003</v>
      </c>
      <c r="AL42">
        <v>12.782</v>
      </c>
      <c r="AM42">
        <v>5.2786799999999996</v>
      </c>
      <c r="AN42">
        <v>0.82259000000000004</v>
      </c>
      <c r="AO42">
        <v>0</v>
      </c>
      <c r="AP42">
        <v>0</v>
      </c>
      <c r="AQ42">
        <v>26.838000000000001</v>
      </c>
      <c r="AR42">
        <v>35.328000000000003</v>
      </c>
      <c r="AS42">
        <v>21.523199999999999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2630.0727610000008</v>
      </c>
    </row>
    <row r="43" spans="1:117">
      <c r="A43" t="s">
        <v>85</v>
      </c>
      <c r="B43">
        <v>0</v>
      </c>
      <c r="C43">
        <v>13.86</v>
      </c>
      <c r="D43">
        <v>29.4</v>
      </c>
      <c r="E43">
        <v>0</v>
      </c>
      <c r="F43">
        <v>0</v>
      </c>
      <c r="G43">
        <v>71.241600000000005</v>
      </c>
      <c r="H43">
        <v>0</v>
      </c>
      <c r="I43">
        <v>0</v>
      </c>
      <c r="J43">
        <v>46.031999999999996</v>
      </c>
      <c r="K43">
        <v>679.49316799999997</v>
      </c>
      <c r="L43">
        <v>435.435</v>
      </c>
      <c r="M43">
        <v>92</v>
      </c>
      <c r="N43">
        <v>118.125</v>
      </c>
      <c r="O43">
        <v>60.678600000000003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8.3810000000000002</v>
      </c>
      <c r="AG43">
        <v>43.787999999999997</v>
      </c>
      <c r="AH43">
        <v>0</v>
      </c>
      <c r="AI43">
        <v>0</v>
      </c>
      <c r="AJ43">
        <v>0</v>
      </c>
      <c r="AK43">
        <v>54.186300000000003</v>
      </c>
      <c r="AL43">
        <v>12.782</v>
      </c>
      <c r="AM43">
        <v>5.2786799999999996</v>
      </c>
      <c r="AN43">
        <v>0.82259000000000004</v>
      </c>
      <c r="AO43">
        <v>0</v>
      </c>
      <c r="AP43">
        <v>0</v>
      </c>
      <c r="AQ43">
        <v>25.577999999999999</v>
      </c>
      <c r="AR43">
        <v>35.328000000000003</v>
      </c>
      <c r="AS43">
        <v>21.523199999999999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2629.1127610000003</v>
      </c>
    </row>
    <row r="44" spans="1:117">
      <c r="A44" t="s">
        <v>86</v>
      </c>
      <c r="B44">
        <v>0</v>
      </c>
      <c r="C44">
        <v>13.86</v>
      </c>
      <c r="D44">
        <v>29.4</v>
      </c>
      <c r="E44">
        <v>0</v>
      </c>
      <c r="F44">
        <v>0</v>
      </c>
      <c r="G44">
        <v>71.241600000000005</v>
      </c>
      <c r="H44">
        <v>0</v>
      </c>
      <c r="I44">
        <v>0</v>
      </c>
      <c r="J44">
        <v>46.031999999999996</v>
      </c>
      <c r="K44">
        <v>679.49316799999997</v>
      </c>
      <c r="L44">
        <v>435.435</v>
      </c>
      <c r="M44">
        <v>92</v>
      </c>
      <c r="N44">
        <v>118.125</v>
      </c>
      <c r="O44">
        <v>60.678600000000003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8.3810000000000002</v>
      </c>
      <c r="AG44">
        <v>43.787999999999997</v>
      </c>
      <c r="AH44">
        <v>0</v>
      </c>
      <c r="AI44">
        <v>0</v>
      </c>
      <c r="AJ44">
        <v>0</v>
      </c>
      <c r="AK44">
        <v>54.186300000000003</v>
      </c>
      <c r="AL44">
        <v>12.782</v>
      </c>
      <c r="AM44">
        <v>0</v>
      </c>
      <c r="AN44">
        <v>0.82259000000000004</v>
      </c>
      <c r="AO44">
        <v>0</v>
      </c>
      <c r="AP44">
        <v>0</v>
      </c>
      <c r="AQ44">
        <v>25.577999999999999</v>
      </c>
      <c r="AR44">
        <v>35.328000000000003</v>
      </c>
      <c r="AS44">
        <v>21.523199999999999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2623.8340810000004</v>
      </c>
    </row>
    <row r="45" spans="1:117">
      <c r="A45" t="s">
        <v>87</v>
      </c>
      <c r="B45">
        <v>0</v>
      </c>
      <c r="C45">
        <v>13.86</v>
      </c>
      <c r="D45">
        <v>29.4</v>
      </c>
      <c r="E45">
        <v>0</v>
      </c>
      <c r="F45">
        <v>0</v>
      </c>
      <c r="G45">
        <v>71.241600000000005</v>
      </c>
      <c r="H45">
        <v>0</v>
      </c>
      <c r="I45">
        <v>0</v>
      </c>
      <c r="J45">
        <v>46.031999999999996</v>
      </c>
      <c r="K45">
        <v>679.49316799999997</v>
      </c>
      <c r="L45">
        <v>435.435</v>
      </c>
      <c r="M45">
        <v>92</v>
      </c>
      <c r="N45">
        <v>118.125</v>
      </c>
      <c r="O45">
        <v>60.678600000000003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8.3810000000000002</v>
      </c>
      <c r="AG45">
        <v>43.787999999999997</v>
      </c>
      <c r="AH45">
        <v>0</v>
      </c>
      <c r="AI45">
        <v>0</v>
      </c>
      <c r="AJ45">
        <v>0</v>
      </c>
      <c r="AK45">
        <v>54.186300000000003</v>
      </c>
      <c r="AL45">
        <v>12.782</v>
      </c>
      <c r="AM45">
        <v>0</v>
      </c>
      <c r="AN45">
        <v>0.82259000000000004</v>
      </c>
      <c r="AO45">
        <v>0</v>
      </c>
      <c r="AP45">
        <v>0</v>
      </c>
      <c r="AQ45">
        <v>25.577999999999999</v>
      </c>
      <c r="AR45">
        <v>35.328000000000003</v>
      </c>
      <c r="AS45">
        <v>21.523199999999999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2609.2797290000003</v>
      </c>
    </row>
    <row r="46" spans="1:117">
      <c r="A46" t="s">
        <v>88</v>
      </c>
      <c r="B46">
        <v>0</v>
      </c>
      <c r="C46">
        <v>13.86</v>
      </c>
      <c r="D46">
        <v>29.4</v>
      </c>
      <c r="E46">
        <v>0</v>
      </c>
      <c r="F46">
        <v>0</v>
      </c>
      <c r="G46">
        <v>71.241600000000005</v>
      </c>
      <c r="H46">
        <v>0</v>
      </c>
      <c r="I46">
        <v>0</v>
      </c>
      <c r="J46">
        <v>46.031999999999996</v>
      </c>
      <c r="K46">
        <v>679.49316799999997</v>
      </c>
      <c r="L46">
        <v>435.435</v>
      </c>
      <c r="M46">
        <v>92</v>
      </c>
      <c r="N46">
        <v>118.125</v>
      </c>
      <c r="O46">
        <v>60.678600000000003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8.3810000000000002</v>
      </c>
      <c r="AG46">
        <v>43.787999999999997</v>
      </c>
      <c r="AH46">
        <v>0</v>
      </c>
      <c r="AI46">
        <v>0</v>
      </c>
      <c r="AJ46">
        <v>0</v>
      </c>
      <c r="AK46">
        <v>54.186300000000003</v>
      </c>
      <c r="AL46">
        <v>12.782</v>
      </c>
      <c r="AM46">
        <v>0</v>
      </c>
      <c r="AN46">
        <v>0.82259000000000004</v>
      </c>
      <c r="AO46">
        <v>0</v>
      </c>
      <c r="AP46">
        <v>0</v>
      </c>
      <c r="AQ46">
        <v>0</v>
      </c>
      <c r="AR46">
        <v>35.328000000000003</v>
      </c>
      <c r="AS46">
        <v>21.523199999999999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2583.7017290000003</v>
      </c>
    </row>
    <row r="47" spans="1:117">
      <c r="A47" t="s">
        <v>89</v>
      </c>
      <c r="B47">
        <v>0</v>
      </c>
      <c r="C47">
        <v>13.86</v>
      </c>
      <c r="D47">
        <v>29.4</v>
      </c>
      <c r="E47">
        <v>0</v>
      </c>
      <c r="F47">
        <v>0</v>
      </c>
      <c r="G47">
        <v>71.241600000000005</v>
      </c>
      <c r="H47">
        <v>0</v>
      </c>
      <c r="I47">
        <v>0</v>
      </c>
      <c r="J47">
        <v>46.031999999999996</v>
      </c>
      <c r="K47">
        <v>679.49316799999997</v>
      </c>
      <c r="L47">
        <v>435.435</v>
      </c>
      <c r="M47">
        <v>92</v>
      </c>
      <c r="N47">
        <v>118.125</v>
      </c>
      <c r="O47">
        <v>60.678600000000003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8.3810000000000002</v>
      </c>
      <c r="AG47">
        <v>43.787999999999997</v>
      </c>
      <c r="AH47">
        <v>0</v>
      </c>
      <c r="AI47">
        <v>0</v>
      </c>
      <c r="AJ47">
        <v>0</v>
      </c>
      <c r="AK47">
        <v>54.186300000000003</v>
      </c>
      <c r="AL47">
        <v>12.782</v>
      </c>
      <c r="AM47">
        <v>0</v>
      </c>
      <c r="AN47">
        <v>0.82259000000000004</v>
      </c>
      <c r="AO47">
        <v>0</v>
      </c>
      <c r="AP47">
        <v>0</v>
      </c>
      <c r="AQ47">
        <v>0</v>
      </c>
      <c r="AR47">
        <v>35.328000000000003</v>
      </c>
      <c r="AS47">
        <v>21.523199999999999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2583.7017290000003</v>
      </c>
    </row>
    <row r="48" spans="1:117">
      <c r="A48" t="s">
        <v>90</v>
      </c>
      <c r="B48">
        <v>0</v>
      </c>
      <c r="C48">
        <v>13.86</v>
      </c>
      <c r="D48">
        <v>29.4</v>
      </c>
      <c r="E48">
        <v>0</v>
      </c>
      <c r="F48">
        <v>0</v>
      </c>
      <c r="G48">
        <v>71.241600000000005</v>
      </c>
      <c r="H48">
        <v>0</v>
      </c>
      <c r="I48">
        <v>0</v>
      </c>
      <c r="J48">
        <v>46.031999999999996</v>
      </c>
      <c r="K48">
        <v>679.49316799999997</v>
      </c>
      <c r="L48">
        <v>435.435</v>
      </c>
      <c r="M48">
        <v>92</v>
      </c>
      <c r="N48">
        <v>118.125</v>
      </c>
      <c r="O48">
        <v>60.678600000000003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8.3810000000000002</v>
      </c>
      <c r="AG48">
        <v>43.787999999999997</v>
      </c>
      <c r="AH48">
        <v>0</v>
      </c>
      <c r="AI48">
        <v>0</v>
      </c>
      <c r="AJ48">
        <v>0</v>
      </c>
      <c r="AK48">
        <v>54.186300000000003</v>
      </c>
      <c r="AL48">
        <v>12.782</v>
      </c>
      <c r="AM48">
        <v>0</v>
      </c>
      <c r="AN48">
        <v>0.82259000000000004</v>
      </c>
      <c r="AO48">
        <v>0</v>
      </c>
      <c r="AP48">
        <v>5.6364000000000001</v>
      </c>
      <c r="AQ48">
        <v>0</v>
      </c>
      <c r="AR48">
        <v>35.328000000000003</v>
      </c>
      <c r="AS48">
        <v>21.523199999999999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2589.3381290000002</v>
      </c>
    </row>
    <row r="49" spans="1:117">
      <c r="A49" t="s">
        <v>91</v>
      </c>
      <c r="B49">
        <v>0</v>
      </c>
      <c r="C49">
        <v>13.86</v>
      </c>
      <c r="D49">
        <v>29.4</v>
      </c>
      <c r="E49">
        <v>0</v>
      </c>
      <c r="F49">
        <v>0</v>
      </c>
      <c r="G49">
        <v>71.241600000000005</v>
      </c>
      <c r="H49">
        <v>0</v>
      </c>
      <c r="I49">
        <v>0</v>
      </c>
      <c r="J49">
        <v>46.031999999999996</v>
      </c>
      <c r="K49">
        <v>679.49316799999997</v>
      </c>
      <c r="L49">
        <v>435.435</v>
      </c>
      <c r="M49">
        <v>92</v>
      </c>
      <c r="N49">
        <v>118.125</v>
      </c>
      <c r="O49">
        <v>60.678600000000003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8.3810000000000002</v>
      </c>
      <c r="AG49">
        <v>43.787999999999997</v>
      </c>
      <c r="AH49">
        <v>0</v>
      </c>
      <c r="AI49">
        <v>0</v>
      </c>
      <c r="AJ49">
        <v>0</v>
      </c>
      <c r="AK49">
        <v>54.186300000000003</v>
      </c>
      <c r="AL49">
        <v>12.782</v>
      </c>
      <c r="AM49">
        <v>0</v>
      </c>
      <c r="AN49">
        <v>0.82259000000000004</v>
      </c>
      <c r="AO49">
        <v>0</v>
      </c>
      <c r="AP49">
        <v>5.6364000000000001</v>
      </c>
      <c r="AQ49">
        <v>0</v>
      </c>
      <c r="AR49">
        <v>35.328000000000003</v>
      </c>
      <c r="AS49">
        <v>21.523199999999999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2589.3381290000002</v>
      </c>
    </row>
    <row r="50" spans="1:117">
      <c r="A50" t="s">
        <v>92</v>
      </c>
      <c r="B50">
        <v>0</v>
      </c>
      <c r="C50">
        <v>13.86</v>
      </c>
      <c r="D50">
        <v>29.4</v>
      </c>
      <c r="E50">
        <v>0</v>
      </c>
      <c r="F50">
        <v>0</v>
      </c>
      <c r="G50">
        <v>71.241600000000005</v>
      </c>
      <c r="H50">
        <v>0</v>
      </c>
      <c r="I50">
        <v>0</v>
      </c>
      <c r="J50">
        <v>46.031999999999996</v>
      </c>
      <c r="K50">
        <v>679.49316799999997</v>
      </c>
      <c r="L50">
        <v>435.435</v>
      </c>
      <c r="M50">
        <v>92</v>
      </c>
      <c r="N50">
        <v>118.125</v>
      </c>
      <c r="O50">
        <v>60.678600000000003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8.3810000000000002</v>
      </c>
      <c r="AG50">
        <v>43.787999999999997</v>
      </c>
      <c r="AH50">
        <v>0</v>
      </c>
      <c r="AI50">
        <v>0</v>
      </c>
      <c r="AJ50">
        <v>0</v>
      </c>
      <c r="AK50">
        <v>54.186300000000003</v>
      </c>
      <c r="AL50">
        <v>12.782</v>
      </c>
      <c r="AM50">
        <v>0</v>
      </c>
      <c r="AN50">
        <v>0.82259000000000004</v>
      </c>
      <c r="AO50">
        <v>0</v>
      </c>
      <c r="AP50">
        <v>5.6364000000000001</v>
      </c>
      <c r="AQ50">
        <v>0</v>
      </c>
      <c r="AR50">
        <v>35.328000000000003</v>
      </c>
      <c r="AS50">
        <v>21.523199999999999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2589.3381290000002</v>
      </c>
    </row>
    <row r="51" spans="1:117">
      <c r="A51" t="s">
        <v>93</v>
      </c>
      <c r="B51">
        <v>0</v>
      </c>
      <c r="C51">
        <v>13.86</v>
      </c>
      <c r="D51">
        <v>29.4</v>
      </c>
      <c r="E51">
        <v>0</v>
      </c>
      <c r="F51">
        <v>0</v>
      </c>
      <c r="G51">
        <v>71.241600000000005</v>
      </c>
      <c r="H51">
        <v>0</v>
      </c>
      <c r="I51">
        <v>0</v>
      </c>
      <c r="J51">
        <v>46.031999999999996</v>
      </c>
      <c r="K51">
        <v>679.49316799999997</v>
      </c>
      <c r="L51">
        <v>435.435</v>
      </c>
      <c r="M51">
        <v>92</v>
      </c>
      <c r="N51">
        <v>118.125</v>
      </c>
      <c r="O51">
        <v>60.678600000000003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9.3309999999999995</v>
      </c>
      <c r="AC51">
        <v>0</v>
      </c>
      <c r="AD51">
        <v>0</v>
      </c>
      <c r="AE51">
        <v>1.9245000000000001</v>
      </c>
      <c r="AF51">
        <v>8.3810000000000002</v>
      </c>
      <c r="AG51">
        <v>43.787999999999997</v>
      </c>
      <c r="AH51">
        <v>0</v>
      </c>
      <c r="AI51">
        <v>0</v>
      </c>
      <c r="AJ51">
        <v>0</v>
      </c>
      <c r="AK51">
        <v>54.186300000000003</v>
      </c>
      <c r="AL51">
        <v>12.782</v>
      </c>
      <c r="AM51">
        <v>0</v>
      </c>
      <c r="AN51">
        <v>0.82259000000000004</v>
      </c>
      <c r="AO51">
        <v>0</v>
      </c>
      <c r="AP51">
        <v>5.6364000000000001</v>
      </c>
      <c r="AQ51">
        <v>0</v>
      </c>
      <c r="AR51">
        <v>35.328000000000003</v>
      </c>
      <c r="AS51">
        <v>21.523199999999999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2598.6691290000003</v>
      </c>
    </row>
    <row r="52" spans="1:117">
      <c r="A52" t="s">
        <v>94</v>
      </c>
      <c r="B52">
        <v>0</v>
      </c>
      <c r="C52">
        <v>13.86</v>
      </c>
      <c r="D52">
        <v>29.4</v>
      </c>
      <c r="E52">
        <v>0</v>
      </c>
      <c r="F52">
        <v>0</v>
      </c>
      <c r="G52">
        <v>71.241600000000005</v>
      </c>
      <c r="H52">
        <v>0</v>
      </c>
      <c r="I52">
        <v>0</v>
      </c>
      <c r="J52">
        <v>46.031999999999996</v>
      </c>
      <c r="K52">
        <v>679.49316799999997</v>
      </c>
      <c r="L52">
        <v>435.435</v>
      </c>
      <c r="M52">
        <v>92</v>
      </c>
      <c r="N52">
        <v>118.125</v>
      </c>
      <c r="O52">
        <v>60.678600000000003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9.3309999999999995</v>
      </c>
      <c r="AC52">
        <v>0</v>
      </c>
      <c r="AD52">
        <v>0</v>
      </c>
      <c r="AE52">
        <v>1.9245000000000001</v>
      </c>
      <c r="AF52">
        <v>8.3810000000000002</v>
      </c>
      <c r="AG52">
        <v>43.787999999999997</v>
      </c>
      <c r="AH52">
        <v>0</v>
      </c>
      <c r="AI52">
        <v>0</v>
      </c>
      <c r="AJ52">
        <v>0</v>
      </c>
      <c r="AK52">
        <v>54.186300000000003</v>
      </c>
      <c r="AL52">
        <v>12.782</v>
      </c>
      <c r="AM52">
        <v>0</v>
      </c>
      <c r="AN52">
        <v>0.82259000000000004</v>
      </c>
      <c r="AO52">
        <v>0</v>
      </c>
      <c r="AP52">
        <v>5.6364000000000001</v>
      </c>
      <c r="AQ52">
        <v>0</v>
      </c>
      <c r="AR52">
        <v>35.328000000000003</v>
      </c>
      <c r="AS52">
        <v>21.523199999999999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2598.6691290000003</v>
      </c>
    </row>
    <row r="53" spans="1:117">
      <c r="A53" t="s">
        <v>95</v>
      </c>
      <c r="B53">
        <v>0</v>
      </c>
      <c r="C53">
        <v>13.86</v>
      </c>
      <c r="D53">
        <v>29.4</v>
      </c>
      <c r="E53">
        <v>0</v>
      </c>
      <c r="F53">
        <v>0</v>
      </c>
      <c r="G53">
        <v>71.241600000000005</v>
      </c>
      <c r="H53">
        <v>0</v>
      </c>
      <c r="I53">
        <v>0</v>
      </c>
      <c r="J53">
        <v>46.031999999999996</v>
      </c>
      <c r="K53">
        <v>679.49316799999997</v>
      </c>
      <c r="L53">
        <v>435.435</v>
      </c>
      <c r="M53">
        <v>92</v>
      </c>
      <c r="N53">
        <v>118.125</v>
      </c>
      <c r="O53">
        <v>60.678600000000003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8.3810000000000002</v>
      </c>
      <c r="AG53">
        <v>43.787999999999997</v>
      </c>
      <c r="AH53">
        <v>0</v>
      </c>
      <c r="AI53">
        <v>0</v>
      </c>
      <c r="AJ53">
        <v>0</v>
      </c>
      <c r="AK53">
        <v>54.186300000000003</v>
      </c>
      <c r="AL53">
        <v>2.3239999999999998</v>
      </c>
      <c r="AM53">
        <v>0</v>
      </c>
      <c r="AN53">
        <v>0.80345999999999995</v>
      </c>
      <c r="AO53">
        <v>0</v>
      </c>
      <c r="AP53">
        <v>5.6364000000000001</v>
      </c>
      <c r="AQ53">
        <v>0</v>
      </c>
      <c r="AR53">
        <v>35.328000000000003</v>
      </c>
      <c r="AS53">
        <v>21.523199999999999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2578.860999</v>
      </c>
    </row>
    <row r="54" spans="1:117">
      <c r="A54" t="s">
        <v>96</v>
      </c>
      <c r="B54">
        <v>0</v>
      </c>
      <c r="C54">
        <v>13.86</v>
      </c>
      <c r="D54">
        <v>29.4</v>
      </c>
      <c r="E54">
        <v>0</v>
      </c>
      <c r="F54">
        <v>0</v>
      </c>
      <c r="G54">
        <v>71.241600000000005</v>
      </c>
      <c r="H54">
        <v>0</v>
      </c>
      <c r="I54">
        <v>0</v>
      </c>
      <c r="J54">
        <v>46.031999999999996</v>
      </c>
      <c r="K54">
        <v>679.49316799999997</v>
      </c>
      <c r="L54">
        <v>435.435</v>
      </c>
      <c r="M54">
        <v>92</v>
      </c>
      <c r="N54">
        <v>118.125</v>
      </c>
      <c r="O54">
        <v>60.678600000000003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8.3810000000000002</v>
      </c>
      <c r="AG54">
        <v>43.787999999999997</v>
      </c>
      <c r="AH54">
        <v>0</v>
      </c>
      <c r="AI54">
        <v>0</v>
      </c>
      <c r="AJ54">
        <v>0</v>
      </c>
      <c r="AK54">
        <v>54.186300000000003</v>
      </c>
      <c r="AL54">
        <v>2.3239999999999998</v>
      </c>
      <c r="AM54">
        <v>0</v>
      </c>
      <c r="AN54">
        <v>0.80345999999999995</v>
      </c>
      <c r="AO54">
        <v>0</v>
      </c>
      <c r="AP54">
        <v>0</v>
      </c>
      <c r="AQ54">
        <v>0</v>
      </c>
      <c r="AR54">
        <v>35.328000000000003</v>
      </c>
      <c r="AS54">
        <v>21.523199999999999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2573.2245990000001</v>
      </c>
    </row>
    <row r="55" spans="1:117">
      <c r="A55" t="s">
        <v>97</v>
      </c>
      <c r="B55">
        <v>0</v>
      </c>
      <c r="C55">
        <v>13.86</v>
      </c>
      <c r="D55">
        <v>29.4</v>
      </c>
      <c r="E55">
        <v>0</v>
      </c>
      <c r="F55">
        <v>0</v>
      </c>
      <c r="G55">
        <v>71.241600000000005</v>
      </c>
      <c r="H55">
        <v>0</v>
      </c>
      <c r="I55">
        <v>0</v>
      </c>
      <c r="J55">
        <v>46.031999999999996</v>
      </c>
      <c r="K55">
        <v>679.49316799999997</v>
      </c>
      <c r="L55">
        <v>435.435</v>
      </c>
      <c r="M55">
        <v>92</v>
      </c>
      <c r="N55">
        <v>118.125</v>
      </c>
      <c r="O55">
        <v>60.678600000000003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8.3810000000000002</v>
      </c>
      <c r="AG55">
        <v>43.787999999999997</v>
      </c>
      <c r="AH55">
        <v>0</v>
      </c>
      <c r="AI55">
        <v>0</v>
      </c>
      <c r="AJ55">
        <v>0</v>
      </c>
      <c r="AK55">
        <v>54.186300000000003</v>
      </c>
      <c r="AL55">
        <v>2.3239999999999998</v>
      </c>
      <c r="AM55">
        <v>0</v>
      </c>
      <c r="AN55">
        <v>0.80345999999999995</v>
      </c>
      <c r="AO55">
        <v>0</v>
      </c>
      <c r="AP55">
        <v>0</v>
      </c>
      <c r="AQ55">
        <v>0</v>
      </c>
      <c r="AR55">
        <v>35.328000000000003</v>
      </c>
      <c r="AS55">
        <v>21.523199999999999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2573.2245990000001</v>
      </c>
    </row>
    <row r="56" spans="1:117">
      <c r="A56" t="s">
        <v>98</v>
      </c>
      <c r="B56">
        <v>0</v>
      </c>
      <c r="C56">
        <v>13.86</v>
      </c>
      <c r="D56">
        <v>29.4</v>
      </c>
      <c r="E56">
        <v>0</v>
      </c>
      <c r="F56">
        <v>0</v>
      </c>
      <c r="G56">
        <v>71.241600000000005</v>
      </c>
      <c r="H56">
        <v>0</v>
      </c>
      <c r="I56">
        <v>0</v>
      </c>
      <c r="J56">
        <v>46.031999999999996</v>
      </c>
      <c r="K56">
        <v>679.49316799999997</v>
      </c>
      <c r="L56">
        <v>435.435</v>
      </c>
      <c r="M56">
        <v>92</v>
      </c>
      <c r="N56">
        <v>118.125</v>
      </c>
      <c r="O56">
        <v>60.678600000000003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8.3810000000000002</v>
      </c>
      <c r="AG56">
        <v>43.787999999999997</v>
      </c>
      <c r="AH56">
        <v>0</v>
      </c>
      <c r="AI56">
        <v>0</v>
      </c>
      <c r="AJ56">
        <v>0</v>
      </c>
      <c r="AK56">
        <v>54.186300000000003</v>
      </c>
      <c r="AL56">
        <v>2.3239999999999998</v>
      </c>
      <c r="AM56">
        <v>0</v>
      </c>
      <c r="AN56">
        <v>0.80345999999999995</v>
      </c>
      <c r="AO56">
        <v>0</v>
      </c>
      <c r="AP56">
        <v>0</v>
      </c>
      <c r="AQ56">
        <v>0</v>
      </c>
      <c r="AR56">
        <v>35.328000000000003</v>
      </c>
      <c r="AS56">
        <v>21.523199999999999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2573.2245990000001</v>
      </c>
    </row>
    <row r="57" spans="1:117">
      <c r="A57" t="s">
        <v>99</v>
      </c>
      <c r="B57">
        <v>0</v>
      </c>
      <c r="C57">
        <v>13.86</v>
      </c>
      <c r="D57">
        <v>29.4</v>
      </c>
      <c r="E57">
        <v>0</v>
      </c>
      <c r="F57">
        <v>0</v>
      </c>
      <c r="G57">
        <v>71.241600000000005</v>
      </c>
      <c r="H57">
        <v>0</v>
      </c>
      <c r="I57">
        <v>0</v>
      </c>
      <c r="J57">
        <v>46.031999999999996</v>
      </c>
      <c r="K57">
        <v>679.49316799999997</v>
      </c>
      <c r="L57">
        <v>435.435</v>
      </c>
      <c r="M57">
        <v>92</v>
      </c>
      <c r="N57">
        <v>118.125</v>
      </c>
      <c r="O57">
        <v>60.678600000000003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20.155000000000001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8.3810000000000002</v>
      </c>
      <c r="AG57">
        <v>43.787999999999997</v>
      </c>
      <c r="AH57">
        <v>0</v>
      </c>
      <c r="AI57">
        <v>0</v>
      </c>
      <c r="AJ57">
        <v>0</v>
      </c>
      <c r="AK57">
        <v>54.186300000000003</v>
      </c>
      <c r="AL57">
        <v>2.3239999999999998</v>
      </c>
      <c r="AM57">
        <v>0</v>
      </c>
      <c r="AN57">
        <v>0.80345999999999995</v>
      </c>
      <c r="AO57">
        <v>0</v>
      </c>
      <c r="AP57">
        <v>0</v>
      </c>
      <c r="AQ57">
        <v>0</v>
      </c>
      <c r="AR57">
        <v>35.328000000000003</v>
      </c>
      <c r="AS57">
        <v>21.523199999999999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2572.6477490000002</v>
      </c>
    </row>
    <row r="58" spans="1:117">
      <c r="A58" t="s">
        <v>100</v>
      </c>
      <c r="B58">
        <v>0</v>
      </c>
      <c r="C58">
        <v>13.86</v>
      </c>
      <c r="D58">
        <v>29.4</v>
      </c>
      <c r="E58">
        <v>0</v>
      </c>
      <c r="F58">
        <v>0</v>
      </c>
      <c r="G58">
        <v>71.241600000000005</v>
      </c>
      <c r="H58">
        <v>0</v>
      </c>
      <c r="I58">
        <v>0</v>
      </c>
      <c r="J58">
        <v>46.031999999999996</v>
      </c>
      <c r="K58">
        <v>679.49316799999997</v>
      </c>
      <c r="L58">
        <v>435.435</v>
      </c>
      <c r="M58">
        <v>92</v>
      </c>
      <c r="N58">
        <v>118.125</v>
      </c>
      <c r="O58">
        <v>60.678600000000003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19.6129</v>
      </c>
      <c r="W58">
        <v>46.399079999999998</v>
      </c>
      <c r="X58">
        <v>147.515625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8.3810000000000002</v>
      </c>
      <c r="AG58">
        <v>43.787999999999997</v>
      </c>
      <c r="AH58">
        <v>0</v>
      </c>
      <c r="AI58">
        <v>0</v>
      </c>
      <c r="AJ58">
        <v>0</v>
      </c>
      <c r="AK58">
        <v>54.186300000000003</v>
      </c>
      <c r="AL58">
        <v>2.3239999999999998</v>
      </c>
      <c r="AM58">
        <v>0</v>
      </c>
      <c r="AN58">
        <v>0.80345999999999995</v>
      </c>
      <c r="AO58">
        <v>0</v>
      </c>
      <c r="AP58">
        <v>0</v>
      </c>
      <c r="AQ58">
        <v>0</v>
      </c>
      <c r="AR58">
        <v>35.328000000000003</v>
      </c>
      <c r="AS58">
        <v>21.523199999999999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2578.6264489999999</v>
      </c>
    </row>
    <row r="59" spans="1:117">
      <c r="A59" t="s">
        <v>101</v>
      </c>
      <c r="B59">
        <v>0</v>
      </c>
      <c r="C59">
        <v>13.86</v>
      </c>
      <c r="D59">
        <v>29.4</v>
      </c>
      <c r="E59">
        <v>0</v>
      </c>
      <c r="F59">
        <v>0</v>
      </c>
      <c r="G59">
        <v>71.241600000000005</v>
      </c>
      <c r="H59">
        <v>0</v>
      </c>
      <c r="I59">
        <v>0</v>
      </c>
      <c r="J59">
        <v>46.031999999999996</v>
      </c>
      <c r="K59">
        <v>679.49316799999997</v>
      </c>
      <c r="L59">
        <v>435.435</v>
      </c>
      <c r="M59">
        <v>92</v>
      </c>
      <c r="N59">
        <v>118.125</v>
      </c>
      <c r="O59">
        <v>60.678600000000003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19.6129</v>
      </c>
      <c r="W59">
        <v>46.399079999999998</v>
      </c>
      <c r="X59">
        <v>147.515625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8.3810000000000002</v>
      </c>
      <c r="AG59">
        <v>43.787999999999997</v>
      </c>
      <c r="AH59">
        <v>0</v>
      </c>
      <c r="AI59">
        <v>0</v>
      </c>
      <c r="AJ59">
        <v>0</v>
      </c>
      <c r="AK59">
        <v>54.186300000000003</v>
      </c>
      <c r="AL59">
        <v>2.3239999999999998</v>
      </c>
      <c r="AM59">
        <v>0</v>
      </c>
      <c r="AN59">
        <v>0.80345999999999995</v>
      </c>
      <c r="AO59">
        <v>0</v>
      </c>
      <c r="AP59">
        <v>0</v>
      </c>
      <c r="AQ59">
        <v>12.852</v>
      </c>
      <c r="AR59">
        <v>35.328000000000003</v>
      </c>
      <c r="AS59">
        <v>21.523199999999999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2591.4784489999997</v>
      </c>
    </row>
    <row r="60" spans="1:117">
      <c r="A60" t="s">
        <v>102</v>
      </c>
      <c r="B60">
        <v>0</v>
      </c>
      <c r="C60">
        <v>13.86</v>
      </c>
      <c r="D60">
        <v>29.4</v>
      </c>
      <c r="E60">
        <v>0</v>
      </c>
      <c r="F60">
        <v>0</v>
      </c>
      <c r="G60">
        <v>71.241600000000005</v>
      </c>
      <c r="H60">
        <v>0</v>
      </c>
      <c r="I60">
        <v>0</v>
      </c>
      <c r="J60">
        <v>46.031999999999996</v>
      </c>
      <c r="K60">
        <v>679.49316799999997</v>
      </c>
      <c r="L60">
        <v>435.435</v>
      </c>
      <c r="M60">
        <v>92</v>
      </c>
      <c r="N60">
        <v>118.125</v>
      </c>
      <c r="O60">
        <v>60.678600000000003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19.6129</v>
      </c>
      <c r="W60">
        <v>46.399079999999998</v>
      </c>
      <c r="X60">
        <v>147.515625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8.3810000000000002</v>
      </c>
      <c r="AG60">
        <v>43.787999999999997</v>
      </c>
      <c r="AH60">
        <v>0</v>
      </c>
      <c r="AI60">
        <v>0</v>
      </c>
      <c r="AJ60">
        <v>0</v>
      </c>
      <c r="AK60">
        <v>54.186300000000003</v>
      </c>
      <c r="AL60">
        <v>2.3239999999999998</v>
      </c>
      <c r="AM60">
        <v>0</v>
      </c>
      <c r="AN60">
        <v>0.80345999999999995</v>
      </c>
      <c r="AO60">
        <v>0</v>
      </c>
      <c r="AP60">
        <v>0</v>
      </c>
      <c r="AQ60">
        <v>12.852</v>
      </c>
      <c r="AR60">
        <v>35.328000000000003</v>
      </c>
      <c r="AS60">
        <v>21.523199999999999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2591.4784489999997</v>
      </c>
    </row>
    <row r="61" spans="1:117">
      <c r="A61" t="s">
        <v>103</v>
      </c>
      <c r="B61">
        <v>0</v>
      </c>
      <c r="C61">
        <v>13.86</v>
      </c>
      <c r="D61">
        <v>29.4</v>
      </c>
      <c r="E61">
        <v>0</v>
      </c>
      <c r="F61">
        <v>0</v>
      </c>
      <c r="G61">
        <v>71.241600000000005</v>
      </c>
      <c r="H61">
        <v>0</v>
      </c>
      <c r="I61">
        <v>0</v>
      </c>
      <c r="J61">
        <v>46.031999999999996</v>
      </c>
      <c r="K61">
        <v>679.49316799999997</v>
      </c>
      <c r="L61">
        <v>435.435</v>
      </c>
      <c r="M61">
        <v>92</v>
      </c>
      <c r="N61">
        <v>118.125</v>
      </c>
      <c r="O61">
        <v>60.678600000000003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19.6129</v>
      </c>
      <c r="W61">
        <v>46.399079999999998</v>
      </c>
      <c r="X61">
        <v>147.515625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8.3810000000000002</v>
      </c>
      <c r="AG61">
        <v>43.787999999999997</v>
      </c>
      <c r="AH61">
        <v>0</v>
      </c>
      <c r="AI61">
        <v>0</v>
      </c>
      <c r="AJ61">
        <v>0</v>
      </c>
      <c r="AK61">
        <v>54.186300000000003</v>
      </c>
      <c r="AL61">
        <v>2.3239999999999998</v>
      </c>
      <c r="AM61">
        <v>0</v>
      </c>
      <c r="AN61">
        <v>0.80345999999999995</v>
      </c>
      <c r="AO61">
        <v>0</v>
      </c>
      <c r="AP61">
        <v>0</v>
      </c>
      <c r="AQ61">
        <v>12.852</v>
      </c>
      <c r="AR61">
        <v>35.328000000000003</v>
      </c>
      <c r="AS61">
        <v>21.523199999999999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2591.4784489999997</v>
      </c>
    </row>
    <row r="62" spans="1:117">
      <c r="A62" t="s">
        <v>104</v>
      </c>
      <c r="B62">
        <v>0</v>
      </c>
      <c r="C62">
        <v>13.86</v>
      </c>
      <c r="D62">
        <v>29.4</v>
      </c>
      <c r="E62">
        <v>0</v>
      </c>
      <c r="F62">
        <v>0</v>
      </c>
      <c r="G62">
        <v>71.241600000000005</v>
      </c>
      <c r="H62">
        <v>0</v>
      </c>
      <c r="I62">
        <v>0</v>
      </c>
      <c r="J62">
        <v>46.031999999999996</v>
      </c>
      <c r="K62">
        <v>679.49316799999997</v>
      </c>
      <c r="L62">
        <v>435.435</v>
      </c>
      <c r="M62">
        <v>92</v>
      </c>
      <c r="N62">
        <v>118.125</v>
      </c>
      <c r="O62">
        <v>60.678600000000003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19.6129</v>
      </c>
      <c r="W62">
        <v>46.399079999999998</v>
      </c>
      <c r="X62">
        <v>147.515625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8.3810000000000002</v>
      </c>
      <c r="AG62">
        <v>43.787999999999997</v>
      </c>
      <c r="AH62">
        <v>0</v>
      </c>
      <c r="AI62">
        <v>0</v>
      </c>
      <c r="AJ62">
        <v>0</v>
      </c>
      <c r="AK62">
        <v>54.186300000000003</v>
      </c>
      <c r="AL62">
        <v>2.3239999999999998</v>
      </c>
      <c r="AM62">
        <v>0</v>
      </c>
      <c r="AN62">
        <v>0.80345999999999995</v>
      </c>
      <c r="AO62">
        <v>0</v>
      </c>
      <c r="AP62">
        <v>0</v>
      </c>
      <c r="AQ62">
        <v>12.852</v>
      </c>
      <c r="AR62">
        <v>35.328000000000003</v>
      </c>
      <c r="AS62">
        <v>21.523199999999999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2591.4784489999997</v>
      </c>
    </row>
    <row r="63" spans="1:117">
      <c r="A63" t="s">
        <v>105</v>
      </c>
      <c r="B63">
        <v>0</v>
      </c>
      <c r="C63">
        <v>13.86</v>
      </c>
      <c r="D63">
        <v>29.4</v>
      </c>
      <c r="E63">
        <v>0</v>
      </c>
      <c r="F63">
        <v>0</v>
      </c>
      <c r="G63">
        <v>71.241600000000005</v>
      </c>
      <c r="H63">
        <v>0</v>
      </c>
      <c r="I63">
        <v>0</v>
      </c>
      <c r="J63">
        <v>46.031999999999996</v>
      </c>
      <c r="K63">
        <v>679.49316799999997</v>
      </c>
      <c r="L63">
        <v>435.435</v>
      </c>
      <c r="M63">
        <v>92</v>
      </c>
      <c r="N63">
        <v>118.125</v>
      </c>
      <c r="O63">
        <v>60.678600000000003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19.6129</v>
      </c>
      <c r="W63">
        <v>46.399079999999998</v>
      </c>
      <c r="X63">
        <v>147.515625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8.3810000000000002</v>
      </c>
      <c r="AG63">
        <v>43.787999999999997</v>
      </c>
      <c r="AH63">
        <v>0</v>
      </c>
      <c r="AI63">
        <v>0</v>
      </c>
      <c r="AJ63">
        <v>0</v>
      </c>
      <c r="AK63">
        <v>54.186300000000003</v>
      </c>
      <c r="AL63">
        <v>2.3239999999999998</v>
      </c>
      <c r="AM63">
        <v>0</v>
      </c>
      <c r="AN63">
        <v>0.80345999999999995</v>
      </c>
      <c r="AO63">
        <v>0</v>
      </c>
      <c r="AP63">
        <v>0</v>
      </c>
      <c r="AQ63">
        <v>12.852</v>
      </c>
      <c r="AR63">
        <v>35.328000000000003</v>
      </c>
      <c r="AS63">
        <v>21.523199999999999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2606.0328009999998</v>
      </c>
    </row>
    <row r="64" spans="1:117">
      <c r="A64" t="s">
        <v>106</v>
      </c>
      <c r="B64">
        <v>0</v>
      </c>
      <c r="C64">
        <v>13.86</v>
      </c>
      <c r="D64">
        <v>29.4</v>
      </c>
      <c r="E64">
        <v>0</v>
      </c>
      <c r="F64">
        <v>0</v>
      </c>
      <c r="G64">
        <v>71.241600000000005</v>
      </c>
      <c r="H64">
        <v>0</v>
      </c>
      <c r="I64">
        <v>0</v>
      </c>
      <c r="J64">
        <v>46.031999999999996</v>
      </c>
      <c r="K64">
        <v>679.49316799999997</v>
      </c>
      <c r="L64">
        <v>435.435</v>
      </c>
      <c r="M64">
        <v>92</v>
      </c>
      <c r="N64">
        <v>118.125</v>
      </c>
      <c r="O64">
        <v>60.678600000000003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19.6129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8.3810000000000002</v>
      </c>
      <c r="AG64">
        <v>43.787999999999997</v>
      </c>
      <c r="AH64">
        <v>0</v>
      </c>
      <c r="AI64">
        <v>0</v>
      </c>
      <c r="AJ64">
        <v>0</v>
      </c>
      <c r="AK64">
        <v>54.186300000000003</v>
      </c>
      <c r="AL64">
        <v>2.3239999999999998</v>
      </c>
      <c r="AM64">
        <v>7.9980000000000002</v>
      </c>
      <c r="AN64">
        <v>0.80345999999999995</v>
      </c>
      <c r="AO64">
        <v>0</v>
      </c>
      <c r="AP64">
        <v>0</v>
      </c>
      <c r="AQ64">
        <v>25.704000000000001</v>
      </c>
      <c r="AR64">
        <v>35.328000000000003</v>
      </c>
      <c r="AS64">
        <v>21.523199999999999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2620.3620010000004</v>
      </c>
    </row>
    <row r="65" spans="1:117">
      <c r="A65" t="s">
        <v>107</v>
      </c>
      <c r="B65">
        <v>0</v>
      </c>
      <c r="C65">
        <v>13.86</v>
      </c>
      <c r="D65">
        <v>29.4</v>
      </c>
      <c r="E65">
        <v>0</v>
      </c>
      <c r="F65">
        <v>0</v>
      </c>
      <c r="G65">
        <v>71.241600000000005</v>
      </c>
      <c r="H65">
        <v>0</v>
      </c>
      <c r="I65">
        <v>0</v>
      </c>
      <c r="J65">
        <v>46.031999999999996</v>
      </c>
      <c r="K65">
        <v>679.49316799999997</v>
      </c>
      <c r="L65">
        <v>435.435</v>
      </c>
      <c r="M65">
        <v>92</v>
      </c>
      <c r="N65">
        <v>118.125</v>
      </c>
      <c r="O65">
        <v>60.678600000000003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19.6129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43.787999999999997</v>
      </c>
      <c r="AH65">
        <v>0</v>
      </c>
      <c r="AI65">
        <v>0</v>
      </c>
      <c r="AJ65">
        <v>0</v>
      </c>
      <c r="AK65">
        <v>54.186300000000003</v>
      </c>
      <c r="AL65">
        <v>2.3239999999999998</v>
      </c>
      <c r="AM65">
        <v>15.804048</v>
      </c>
      <c r="AN65">
        <v>0.80345999999999995</v>
      </c>
      <c r="AO65">
        <v>0</v>
      </c>
      <c r="AP65">
        <v>0</v>
      </c>
      <c r="AQ65">
        <v>25.704000000000001</v>
      </c>
      <c r="AR65">
        <v>35.328000000000003</v>
      </c>
      <c r="AS65">
        <v>24.2136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2630.8584490000003</v>
      </c>
    </row>
    <row r="66" spans="1:117">
      <c r="A66" t="s">
        <v>108</v>
      </c>
      <c r="B66">
        <v>0</v>
      </c>
      <c r="C66">
        <v>13.86</v>
      </c>
      <c r="D66">
        <v>29.4</v>
      </c>
      <c r="E66">
        <v>0</v>
      </c>
      <c r="F66">
        <v>0</v>
      </c>
      <c r="G66">
        <v>71.241600000000005</v>
      </c>
      <c r="H66">
        <v>0</v>
      </c>
      <c r="I66">
        <v>0</v>
      </c>
      <c r="J66">
        <v>46.031999999999996</v>
      </c>
      <c r="K66">
        <v>679.49316799999997</v>
      </c>
      <c r="L66">
        <v>435.435</v>
      </c>
      <c r="M66">
        <v>92</v>
      </c>
      <c r="N66">
        <v>118.125</v>
      </c>
      <c r="O66">
        <v>60.678600000000003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19.6129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43.787999999999997</v>
      </c>
      <c r="AH66">
        <v>0</v>
      </c>
      <c r="AI66">
        <v>0</v>
      </c>
      <c r="AJ66">
        <v>0</v>
      </c>
      <c r="AK66">
        <v>54.186300000000003</v>
      </c>
      <c r="AL66">
        <v>2.3239999999999998</v>
      </c>
      <c r="AM66">
        <v>15.804048</v>
      </c>
      <c r="AN66">
        <v>0.80345999999999995</v>
      </c>
      <c r="AO66">
        <v>0</v>
      </c>
      <c r="AP66">
        <v>0</v>
      </c>
      <c r="AQ66">
        <v>25.704000000000001</v>
      </c>
      <c r="AR66">
        <v>35.328000000000003</v>
      </c>
      <c r="AS66">
        <v>24.2136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2630.8584490000003</v>
      </c>
    </row>
    <row r="67" spans="1:117">
      <c r="A67" t="s">
        <v>109</v>
      </c>
      <c r="B67">
        <v>0</v>
      </c>
      <c r="C67">
        <v>13.86</v>
      </c>
      <c r="D67">
        <v>29.4</v>
      </c>
      <c r="E67">
        <v>0</v>
      </c>
      <c r="F67">
        <v>0</v>
      </c>
      <c r="G67">
        <v>71.241600000000005</v>
      </c>
      <c r="H67">
        <v>0</v>
      </c>
      <c r="I67">
        <v>0</v>
      </c>
      <c r="J67">
        <v>46.031999999999996</v>
      </c>
      <c r="K67">
        <v>679.49316799999997</v>
      </c>
      <c r="L67">
        <v>435.435</v>
      </c>
      <c r="M67">
        <v>92</v>
      </c>
      <c r="N67">
        <v>118.125</v>
      </c>
      <c r="O67">
        <v>60.678600000000003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19.6129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43.787999999999997</v>
      </c>
      <c r="AH67">
        <v>0</v>
      </c>
      <c r="AI67">
        <v>0</v>
      </c>
      <c r="AJ67">
        <v>0</v>
      </c>
      <c r="AK67">
        <v>54.186300000000003</v>
      </c>
      <c r="AL67">
        <v>2.3239999999999998</v>
      </c>
      <c r="AM67">
        <v>15.804048</v>
      </c>
      <c r="AN67">
        <v>0.80345999999999995</v>
      </c>
      <c r="AO67">
        <v>0</v>
      </c>
      <c r="AP67">
        <v>0</v>
      </c>
      <c r="AQ67">
        <v>25.704000000000001</v>
      </c>
      <c r="AR67">
        <v>35.328000000000003</v>
      </c>
      <c r="AS67">
        <v>25.558800000000002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2632.203649</v>
      </c>
    </row>
    <row r="68" spans="1:117">
      <c r="A68" t="s">
        <v>110</v>
      </c>
      <c r="B68">
        <v>0</v>
      </c>
      <c r="C68">
        <v>13.86</v>
      </c>
      <c r="D68">
        <v>29.4</v>
      </c>
      <c r="E68">
        <v>0</v>
      </c>
      <c r="F68">
        <v>0</v>
      </c>
      <c r="G68">
        <v>71.241600000000005</v>
      </c>
      <c r="H68">
        <v>0</v>
      </c>
      <c r="I68">
        <v>0</v>
      </c>
      <c r="J68">
        <v>46.031999999999996</v>
      </c>
      <c r="K68">
        <v>679.49316799999997</v>
      </c>
      <c r="L68">
        <v>435.435</v>
      </c>
      <c r="M68">
        <v>92</v>
      </c>
      <c r="N68">
        <v>118.125</v>
      </c>
      <c r="O68">
        <v>60.678600000000003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19.6129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43.787999999999997</v>
      </c>
      <c r="AH68">
        <v>18.940000000000001</v>
      </c>
      <c r="AI68">
        <v>0</v>
      </c>
      <c r="AJ68">
        <v>0</v>
      </c>
      <c r="AK68">
        <v>54.186300000000003</v>
      </c>
      <c r="AL68">
        <v>2.3239999999999998</v>
      </c>
      <c r="AM68">
        <v>15.804048</v>
      </c>
      <c r="AN68">
        <v>0.80345999999999995</v>
      </c>
      <c r="AO68">
        <v>0</v>
      </c>
      <c r="AP68">
        <v>0</v>
      </c>
      <c r="AQ68">
        <v>38.555999999999997</v>
      </c>
      <c r="AR68">
        <v>35.328000000000003</v>
      </c>
      <c r="AS68">
        <v>25.558800000000002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2663.995649</v>
      </c>
    </row>
    <row r="69" spans="1:117">
      <c r="A69" t="s">
        <v>111</v>
      </c>
      <c r="B69">
        <v>0</v>
      </c>
      <c r="C69">
        <v>13.86</v>
      </c>
      <c r="D69">
        <v>29.4</v>
      </c>
      <c r="E69">
        <v>0</v>
      </c>
      <c r="F69">
        <v>0</v>
      </c>
      <c r="G69">
        <v>71.241600000000005</v>
      </c>
      <c r="H69">
        <v>0</v>
      </c>
      <c r="I69">
        <v>0</v>
      </c>
      <c r="J69">
        <v>46.031999999999996</v>
      </c>
      <c r="K69">
        <v>679.49316799999997</v>
      </c>
      <c r="L69">
        <v>435.435</v>
      </c>
      <c r="M69">
        <v>92</v>
      </c>
      <c r="N69">
        <v>118.125</v>
      </c>
      <c r="O69">
        <v>60.678600000000003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19.6129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43.787999999999997</v>
      </c>
      <c r="AH69">
        <v>44.982500000000002</v>
      </c>
      <c r="AI69">
        <v>0</v>
      </c>
      <c r="AJ69">
        <v>0</v>
      </c>
      <c r="AK69">
        <v>54.186300000000003</v>
      </c>
      <c r="AL69">
        <v>2.3239999999999998</v>
      </c>
      <c r="AM69">
        <v>15.804048</v>
      </c>
      <c r="AN69">
        <v>0.80345999999999995</v>
      </c>
      <c r="AO69">
        <v>0</v>
      </c>
      <c r="AP69">
        <v>0</v>
      </c>
      <c r="AQ69">
        <v>38.555999999999997</v>
      </c>
      <c r="AR69">
        <v>35.328000000000003</v>
      </c>
      <c r="AS69">
        <v>25.558800000000002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2690.038149</v>
      </c>
    </row>
    <row r="70" spans="1:117">
      <c r="A70" t="s">
        <v>112</v>
      </c>
      <c r="B70">
        <v>0</v>
      </c>
      <c r="C70">
        <v>13.86</v>
      </c>
      <c r="D70">
        <v>29.4</v>
      </c>
      <c r="E70">
        <v>0</v>
      </c>
      <c r="F70">
        <v>0</v>
      </c>
      <c r="G70">
        <v>71.241600000000005</v>
      </c>
      <c r="H70">
        <v>0</v>
      </c>
      <c r="I70">
        <v>0</v>
      </c>
      <c r="J70">
        <v>46.031999999999996</v>
      </c>
      <c r="K70">
        <v>679.19316800000001</v>
      </c>
      <c r="L70">
        <v>435.435</v>
      </c>
      <c r="M70">
        <v>92</v>
      </c>
      <c r="N70">
        <v>118.125</v>
      </c>
      <c r="O70">
        <v>60.678600000000003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19.6129</v>
      </c>
      <c r="W70">
        <v>46.399079999999998</v>
      </c>
      <c r="X70">
        <v>147.515625</v>
      </c>
      <c r="Y70">
        <v>0</v>
      </c>
      <c r="Z70">
        <v>1.1000000000000001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8.3810000000000002</v>
      </c>
      <c r="AG70">
        <v>43.787999999999997</v>
      </c>
      <c r="AH70">
        <v>70.172700000000006</v>
      </c>
      <c r="AI70">
        <v>0</v>
      </c>
      <c r="AJ70">
        <v>0</v>
      </c>
      <c r="AK70">
        <v>54.186300000000003</v>
      </c>
      <c r="AL70">
        <v>2.3239999999999998</v>
      </c>
      <c r="AM70">
        <v>15.804048</v>
      </c>
      <c r="AN70">
        <v>0.80345999999999995</v>
      </c>
      <c r="AO70">
        <v>0</v>
      </c>
      <c r="AP70">
        <v>0</v>
      </c>
      <c r="AQ70">
        <v>38.555999999999997</v>
      </c>
      <c r="AR70">
        <v>35.328000000000003</v>
      </c>
      <c r="AS70">
        <v>25.558800000000002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2716.0283490000002</v>
      </c>
    </row>
    <row r="71" spans="1:117">
      <c r="A71" t="s">
        <v>113</v>
      </c>
      <c r="B71">
        <v>0</v>
      </c>
      <c r="C71">
        <v>13.86</v>
      </c>
      <c r="D71">
        <v>29.4</v>
      </c>
      <c r="E71">
        <v>0</v>
      </c>
      <c r="F71">
        <v>0</v>
      </c>
      <c r="G71">
        <v>71.241600000000005</v>
      </c>
      <c r="H71">
        <v>0</v>
      </c>
      <c r="I71">
        <v>0</v>
      </c>
      <c r="J71">
        <v>46.031999999999996</v>
      </c>
      <c r="K71">
        <v>679.49316799999997</v>
      </c>
      <c r="L71">
        <v>435.435</v>
      </c>
      <c r="M71">
        <v>92</v>
      </c>
      <c r="N71">
        <v>118.125</v>
      </c>
      <c r="O71">
        <v>60.678600000000003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19.6129</v>
      </c>
      <c r="W71">
        <v>46.399079999999998</v>
      </c>
      <c r="X71">
        <v>147.515625</v>
      </c>
      <c r="Y71">
        <v>0</v>
      </c>
      <c r="Z71">
        <v>6.5208000000000004</v>
      </c>
      <c r="AA71">
        <v>0</v>
      </c>
      <c r="AB71">
        <v>3.3325</v>
      </c>
      <c r="AC71">
        <v>0</v>
      </c>
      <c r="AD71">
        <v>0</v>
      </c>
      <c r="AE71">
        <v>16.478852</v>
      </c>
      <c r="AF71">
        <v>16.762</v>
      </c>
      <c r="AG71">
        <v>43.787999999999997</v>
      </c>
      <c r="AH71">
        <v>90.249099999999999</v>
      </c>
      <c r="AI71">
        <v>0</v>
      </c>
      <c r="AJ71">
        <v>0</v>
      </c>
      <c r="AK71">
        <v>54.186300000000003</v>
      </c>
      <c r="AL71">
        <v>2.3239999999999998</v>
      </c>
      <c r="AM71">
        <v>15.804048</v>
      </c>
      <c r="AN71">
        <v>0.80345999999999995</v>
      </c>
      <c r="AO71">
        <v>0</v>
      </c>
      <c r="AP71">
        <v>0</v>
      </c>
      <c r="AQ71">
        <v>38.555999999999997</v>
      </c>
      <c r="AR71">
        <v>35.328000000000003</v>
      </c>
      <c r="AS71">
        <v>25.558800000000002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2753.539049</v>
      </c>
    </row>
    <row r="72" spans="1:117">
      <c r="A72" t="s">
        <v>114</v>
      </c>
      <c r="B72">
        <v>0</v>
      </c>
      <c r="C72">
        <v>13.86</v>
      </c>
      <c r="D72">
        <v>29.4</v>
      </c>
      <c r="E72">
        <v>0</v>
      </c>
      <c r="F72">
        <v>0</v>
      </c>
      <c r="G72">
        <v>71.241600000000005</v>
      </c>
      <c r="H72">
        <v>0</v>
      </c>
      <c r="I72">
        <v>0</v>
      </c>
      <c r="J72">
        <v>46.031999999999996</v>
      </c>
      <c r="K72">
        <v>679.49316799999997</v>
      </c>
      <c r="L72">
        <v>435.435</v>
      </c>
      <c r="M72">
        <v>92</v>
      </c>
      <c r="N72">
        <v>118.125</v>
      </c>
      <c r="O72">
        <v>60.678600000000003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19.6129</v>
      </c>
      <c r="W72">
        <v>46.399079999999998</v>
      </c>
      <c r="X72">
        <v>147.515625</v>
      </c>
      <c r="Y72">
        <v>0</v>
      </c>
      <c r="Z72">
        <v>6.5208000000000004</v>
      </c>
      <c r="AA72">
        <v>14.04936</v>
      </c>
      <c r="AB72">
        <v>6.665</v>
      </c>
      <c r="AC72">
        <v>1.2734000000000001</v>
      </c>
      <c r="AD72">
        <v>9.1360360000000007</v>
      </c>
      <c r="AE72">
        <v>16.478852</v>
      </c>
      <c r="AF72">
        <v>25.143000000000001</v>
      </c>
      <c r="AG72">
        <v>43.787999999999997</v>
      </c>
      <c r="AH72">
        <v>116.9545</v>
      </c>
      <c r="AI72">
        <v>0</v>
      </c>
      <c r="AJ72">
        <v>0</v>
      </c>
      <c r="AK72">
        <v>54.186300000000003</v>
      </c>
      <c r="AL72">
        <v>12.782</v>
      </c>
      <c r="AM72">
        <v>15.804048</v>
      </c>
      <c r="AN72">
        <v>0.80345999999999995</v>
      </c>
      <c r="AO72">
        <v>0</v>
      </c>
      <c r="AP72">
        <v>0</v>
      </c>
      <c r="AQ72">
        <v>40.256999999999998</v>
      </c>
      <c r="AR72">
        <v>35.328000000000003</v>
      </c>
      <c r="AS72">
        <v>25.558800000000002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2828.5757449999996</v>
      </c>
    </row>
    <row r="73" spans="1:117">
      <c r="A73" t="s">
        <v>115</v>
      </c>
      <c r="B73">
        <v>0</v>
      </c>
      <c r="C73">
        <v>14.28</v>
      </c>
      <c r="D73">
        <v>29.4</v>
      </c>
      <c r="E73">
        <v>0</v>
      </c>
      <c r="F73">
        <v>0</v>
      </c>
      <c r="G73">
        <v>71.241600000000005</v>
      </c>
      <c r="H73">
        <v>0</v>
      </c>
      <c r="I73">
        <v>0</v>
      </c>
      <c r="J73">
        <v>46.031999999999996</v>
      </c>
      <c r="K73">
        <v>679.49316799999997</v>
      </c>
      <c r="L73">
        <v>435.435</v>
      </c>
      <c r="M73">
        <v>92</v>
      </c>
      <c r="N73">
        <v>118.125</v>
      </c>
      <c r="O73">
        <v>60.678600000000003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19.6129</v>
      </c>
      <c r="W73">
        <v>46.399079999999998</v>
      </c>
      <c r="X73">
        <v>147.515625</v>
      </c>
      <c r="Y73">
        <v>0</v>
      </c>
      <c r="Z73">
        <v>19.5624</v>
      </c>
      <c r="AA73">
        <v>28.09872</v>
      </c>
      <c r="AB73">
        <v>39.510120000000001</v>
      </c>
      <c r="AC73">
        <v>29.062808</v>
      </c>
      <c r="AD73">
        <v>18.272072000000001</v>
      </c>
      <c r="AE73">
        <v>32.957704</v>
      </c>
      <c r="AF73">
        <v>31.552</v>
      </c>
      <c r="AG73">
        <v>43.787999999999997</v>
      </c>
      <c r="AH73">
        <v>116.9545</v>
      </c>
      <c r="AI73">
        <v>0</v>
      </c>
      <c r="AJ73">
        <v>0</v>
      </c>
      <c r="AK73">
        <v>54.186300000000003</v>
      </c>
      <c r="AL73">
        <v>56.356999999999999</v>
      </c>
      <c r="AM73">
        <v>15.804048</v>
      </c>
      <c r="AN73">
        <v>0.80345999999999995</v>
      </c>
      <c r="AO73">
        <v>0</v>
      </c>
      <c r="AP73">
        <v>0</v>
      </c>
      <c r="AQ73">
        <v>40.256999999999998</v>
      </c>
      <c r="AR73">
        <v>35.328000000000003</v>
      </c>
      <c r="AS73">
        <v>25.558800000000002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2992.3201209999997</v>
      </c>
    </row>
    <row r="74" spans="1:117">
      <c r="A74" t="s">
        <v>116</v>
      </c>
      <c r="B74">
        <v>0</v>
      </c>
      <c r="C74">
        <v>14.28</v>
      </c>
      <c r="D74">
        <v>29.4</v>
      </c>
      <c r="E74">
        <v>0</v>
      </c>
      <c r="F74">
        <v>0</v>
      </c>
      <c r="G74">
        <v>71.241600000000005</v>
      </c>
      <c r="H74">
        <v>0</v>
      </c>
      <c r="I74">
        <v>0</v>
      </c>
      <c r="J74">
        <v>46.031999999999996</v>
      </c>
      <c r="K74">
        <v>679.49316799999997</v>
      </c>
      <c r="L74">
        <v>435.435</v>
      </c>
      <c r="M74">
        <v>92</v>
      </c>
      <c r="N74">
        <v>118.125</v>
      </c>
      <c r="O74">
        <v>60.678600000000003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19.6129</v>
      </c>
      <c r="W74">
        <v>46.399079999999998</v>
      </c>
      <c r="X74">
        <v>147.515625</v>
      </c>
      <c r="Y74">
        <v>0</v>
      </c>
      <c r="Z74">
        <v>19.5624</v>
      </c>
      <c r="AA74">
        <v>28.09872</v>
      </c>
      <c r="AB74">
        <v>39.510120000000001</v>
      </c>
      <c r="AC74">
        <v>29.062808</v>
      </c>
      <c r="AD74">
        <v>27.408107999999999</v>
      </c>
      <c r="AE74">
        <v>32.957704</v>
      </c>
      <c r="AF74">
        <v>31.552</v>
      </c>
      <c r="AG74">
        <v>43.787999999999997</v>
      </c>
      <c r="AH74">
        <v>140.34540000000001</v>
      </c>
      <c r="AI74">
        <v>0</v>
      </c>
      <c r="AJ74">
        <v>0</v>
      </c>
      <c r="AK74">
        <v>54.186300000000003</v>
      </c>
      <c r="AL74">
        <v>56.356999999999999</v>
      </c>
      <c r="AM74">
        <v>15.804048</v>
      </c>
      <c r="AN74">
        <v>0.80345999999999995</v>
      </c>
      <c r="AO74">
        <v>0</v>
      </c>
      <c r="AP74">
        <v>0</v>
      </c>
      <c r="AQ74">
        <v>40.256999999999998</v>
      </c>
      <c r="AR74">
        <v>35.328000000000003</v>
      </c>
      <c r="AS74">
        <v>25.558800000000002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3024.8470569999999</v>
      </c>
    </row>
    <row r="75" spans="1:117">
      <c r="A75" t="s">
        <v>117</v>
      </c>
      <c r="B75">
        <v>0</v>
      </c>
      <c r="C75">
        <v>14.28</v>
      </c>
      <c r="D75">
        <v>29.4</v>
      </c>
      <c r="E75">
        <v>0</v>
      </c>
      <c r="F75">
        <v>0</v>
      </c>
      <c r="G75">
        <v>71.241600000000005</v>
      </c>
      <c r="H75">
        <v>0</v>
      </c>
      <c r="I75">
        <v>0</v>
      </c>
      <c r="J75">
        <v>46.031999999999996</v>
      </c>
      <c r="K75">
        <v>679.49316799999997</v>
      </c>
      <c r="L75">
        <v>435.435</v>
      </c>
      <c r="M75">
        <v>92</v>
      </c>
      <c r="N75">
        <v>118.125</v>
      </c>
      <c r="O75">
        <v>60.678600000000003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19.6129</v>
      </c>
      <c r="W75">
        <v>46.399079999999998</v>
      </c>
      <c r="X75">
        <v>147.515625</v>
      </c>
      <c r="Y75">
        <v>0</v>
      </c>
      <c r="Z75">
        <v>19.5624</v>
      </c>
      <c r="AA75">
        <v>28.09872</v>
      </c>
      <c r="AB75">
        <v>39.510120000000001</v>
      </c>
      <c r="AC75">
        <v>25.468</v>
      </c>
      <c r="AD75">
        <v>27.408107999999999</v>
      </c>
      <c r="AE75">
        <v>32.957704</v>
      </c>
      <c r="AF75">
        <v>31.552</v>
      </c>
      <c r="AG75">
        <v>43.787999999999997</v>
      </c>
      <c r="AH75">
        <v>140.34540000000001</v>
      </c>
      <c r="AI75">
        <v>0</v>
      </c>
      <c r="AJ75">
        <v>0</v>
      </c>
      <c r="AK75">
        <v>54.186300000000003</v>
      </c>
      <c r="AL75">
        <v>56.356999999999999</v>
      </c>
      <c r="AM75">
        <v>15.804048</v>
      </c>
      <c r="AN75">
        <v>0.80345999999999995</v>
      </c>
      <c r="AO75">
        <v>0</v>
      </c>
      <c r="AP75">
        <v>0</v>
      </c>
      <c r="AQ75">
        <v>40.256999999999998</v>
      </c>
      <c r="AR75">
        <v>35.328000000000003</v>
      </c>
      <c r="AS75">
        <v>25.558800000000002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3021.2522489999997</v>
      </c>
    </row>
    <row r="76" spans="1:117">
      <c r="A76" t="s">
        <v>118</v>
      </c>
      <c r="B76">
        <v>0</v>
      </c>
      <c r="C76">
        <v>14.28</v>
      </c>
      <c r="D76">
        <v>29.4</v>
      </c>
      <c r="E76">
        <v>0</v>
      </c>
      <c r="F76">
        <v>0</v>
      </c>
      <c r="G76">
        <v>71.241600000000005</v>
      </c>
      <c r="H76">
        <v>0</v>
      </c>
      <c r="I76">
        <v>0</v>
      </c>
      <c r="J76">
        <v>46.031999999999996</v>
      </c>
      <c r="K76">
        <v>679.19316800000001</v>
      </c>
      <c r="L76">
        <v>435.435</v>
      </c>
      <c r="M76">
        <v>92</v>
      </c>
      <c r="N76">
        <v>118.125</v>
      </c>
      <c r="O76">
        <v>60.678600000000003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19.6129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19.86504</v>
      </c>
      <c r="AD76">
        <v>27.408107999999999</v>
      </c>
      <c r="AE76">
        <v>32.957704</v>
      </c>
      <c r="AF76">
        <v>31.552</v>
      </c>
      <c r="AG76">
        <v>43.787999999999997</v>
      </c>
      <c r="AH76">
        <v>140.34540000000001</v>
      </c>
      <c r="AI76">
        <v>0</v>
      </c>
      <c r="AJ76">
        <v>0</v>
      </c>
      <c r="AK76">
        <v>54.186300000000003</v>
      </c>
      <c r="AL76">
        <v>56.356999999999999</v>
      </c>
      <c r="AM76">
        <v>15.804048</v>
      </c>
      <c r="AN76">
        <v>0.80345999999999995</v>
      </c>
      <c r="AO76">
        <v>0</v>
      </c>
      <c r="AP76">
        <v>0</v>
      </c>
      <c r="AQ76">
        <v>40.256999999999998</v>
      </c>
      <c r="AR76">
        <v>35.328000000000003</v>
      </c>
      <c r="AS76">
        <v>25.558800000000002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3029.3986490000002</v>
      </c>
    </row>
    <row r="77" spans="1:117">
      <c r="A77" t="s">
        <v>119</v>
      </c>
      <c r="B77">
        <v>0</v>
      </c>
      <c r="C77">
        <v>14.28</v>
      </c>
      <c r="D77">
        <v>29.4</v>
      </c>
      <c r="E77">
        <v>0</v>
      </c>
      <c r="F77">
        <v>0</v>
      </c>
      <c r="G77">
        <v>71.241600000000005</v>
      </c>
      <c r="H77">
        <v>0</v>
      </c>
      <c r="I77">
        <v>0</v>
      </c>
      <c r="J77">
        <v>46.031999999999996</v>
      </c>
      <c r="K77">
        <v>679.19316800000001</v>
      </c>
      <c r="L77">
        <v>435.435</v>
      </c>
      <c r="M77">
        <v>92</v>
      </c>
      <c r="N77">
        <v>118.125</v>
      </c>
      <c r="O77">
        <v>60.678600000000003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19.6129</v>
      </c>
      <c r="W77">
        <v>46.399079999999998</v>
      </c>
      <c r="X77">
        <v>147.515625</v>
      </c>
      <c r="Y77">
        <v>0</v>
      </c>
      <c r="Z77">
        <v>19.5624</v>
      </c>
      <c r="AA77">
        <v>38.552</v>
      </c>
      <c r="AB77">
        <v>39.510120000000001</v>
      </c>
      <c r="AC77">
        <v>19.86504</v>
      </c>
      <c r="AD77">
        <v>27.408107999999999</v>
      </c>
      <c r="AE77">
        <v>32.957704</v>
      </c>
      <c r="AF77">
        <v>31.552</v>
      </c>
      <c r="AG77">
        <v>43.787999999999997</v>
      </c>
      <c r="AH77">
        <v>116.9545</v>
      </c>
      <c r="AI77">
        <v>0</v>
      </c>
      <c r="AJ77">
        <v>0</v>
      </c>
      <c r="AK77">
        <v>54.186300000000003</v>
      </c>
      <c r="AL77">
        <v>56.356999999999999</v>
      </c>
      <c r="AM77">
        <v>15.804048</v>
      </c>
      <c r="AN77">
        <v>0.80345999999999995</v>
      </c>
      <c r="AO77">
        <v>0</v>
      </c>
      <c r="AP77">
        <v>0</v>
      </c>
      <c r="AQ77">
        <v>40.256999999999998</v>
      </c>
      <c r="AR77">
        <v>35.328000000000003</v>
      </c>
      <c r="AS77">
        <v>25.558800000000002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3002.4116690000001</v>
      </c>
    </row>
    <row r="78" spans="1:117">
      <c r="A78" t="s">
        <v>120</v>
      </c>
      <c r="B78">
        <v>0</v>
      </c>
      <c r="C78">
        <v>14.28</v>
      </c>
      <c r="D78">
        <v>29.4</v>
      </c>
      <c r="E78">
        <v>0</v>
      </c>
      <c r="F78">
        <v>0</v>
      </c>
      <c r="G78">
        <v>71.241600000000005</v>
      </c>
      <c r="H78">
        <v>0</v>
      </c>
      <c r="I78">
        <v>0</v>
      </c>
      <c r="J78">
        <v>46.031999999999996</v>
      </c>
      <c r="K78">
        <v>679.19316800000001</v>
      </c>
      <c r="L78">
        <v>435.435</v>
      </c>
      <c r="M78">
        <v>92</v>
      </c>
      <c r="N78">
        <v>118.125</v>
      </c>
      <c r="O78">
        <v>60.678600000000003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19.6129</v>
      </c>
      <c r="W78">
        <v>46.399079999999998</v>
      </c>
      <c r="X78">
        <v>147.515625</v>
      </c>
      <c r="Y78">
        <v>0</v>
      </c>
      <c r="Z78">
        <v>13.041600000000001</v>
      </c>
      <c r="AA78">
        <v>28.09872</v>
      </c>
      <c r="AB78">
        <v>39.510120000000001</v>
      </c>
      <c r="AC78">
        <v>19.86504</v>
      </c>
      <c r="AD78">
        <v>15.852</v>
      </c>
      <c r="AE78">
        <v>32.957704</v>
      </c>
      <c r="AF78">
        <v>31.552</v>
      </c>
      <c r="AG78">
        <v>43.787999999999997</v>
      </c>
      <c r="AH78">
        <v>93.563599999999994</v>
      </c>
      <c r="AI78">
        <v>0</v>
      </c>
      <c r="AJ78">
        <v>0</v>
      </c>
      <c r="AK78">
        <v>54.186300000000003</v>
      </c>
      <c r="AL78">
        <v>56.356999999999999</v>
      </c>
      <c r="AM78">
        <v>15.804048</v>
      </c>
      <c r="AN78">
        <v>0.80345999999999995</v>
      </c>
      <c r="AO78">
        <v>0</v>
      </c>
      <c r="AP78">
        <v>0</v>
      </c>
      <c r="AQ78">
        <v>40.256999999999998</v>
      </c>
      <c r="AR78">
        <v>35.328000000000003</v>
      </c>
      <c r="AS78">
        <v>25.558800000000002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2950.490581</v>
      </c>
    </row>
    <row r="79" spans="1:117">
      <c r="A79" t="s">
        <v>121</v>
      </c>
      <c r="B79">
        <v>0</v>
      </c>
      <c r="C79">
        <v>14.28</v>
      </c>
      <c r="D79">
        <v>29.4</v>
      </c>
      <c r="E79">
        <v>0</v>
      </c>
      <c r="F79">
        <v>0</v>
      </c>
      <c r="G79">
        <v>71.241600000000005</v>
      </c>
      <c r="H79">
        <v>0</v>
      </c>
      <c r="I79">
        <v>0</v>
      </c>
      <c r="J79">
        <v>46.031999999999996</v>
      </c>
      <c r="K79">
        <v>679.19316800000001</v>
      </c>
      <c r="L79">
        <v>435.435</v>
      </c>
      <c r="M79">
        <v>92</v>
      </c>
      <c r="N79">
        <v>118.125</v>
      </c>
      <c r="O79">
        <v>60.678600000000003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19.6129</v>
      </c>
      <c r="W79">
        <v>46.399079999999998</v>
      </c>
      <c r="X79">
        <v>147.515625</v>
      </c>
      <c r="Y79">
        <v>0</v>
      </c>
      <c r="Z79">
        <v>6.5208000000000004</v>
      </c>
      <c r="AA79">
        <v>14.04936</v>
      </c>
      <c r="AB79">
        <v>3.3325</v>
      </c>
      <c r="AC79">
        <v>1.2734000000000001</v>
      </c>
      <c r="AD79">
        <v>8.0580999999999996</v>
      </c>
      <c r="AE79">
        <v>32.716500000000003</v>
      </c>
      <c r="AF79">
        <v>16.959199999999999</v>
      </c>
      <c r="AG79">
        <v>43.787999999999997</v>
      </c>
      <c r="AH79">
        <v>70.172700000000006</v>
      </c>
      <c r="AI79">
        <v>0</v>
      </c>
      <c r="AJ79">
        <v>0</v>
      </c>
      <c r="AK79">
        <v>54.186300000000003</v>
      </c>
      <c r="AL79">
        <v>12.782</v>
      </c>
      <c r="AM79">
        <v>15.804048</v>
      </c>
      <c r="AN79">
        <v>0.80345999999999995</v>
      </c>
      <c r="AO79">
        <v>0</v>
      </c>
      <c r="AP79">
        <v>0</v>
      </c>
      <c r="AQ79">
        <v>40.256999999999998</v>
      </c>
      <c r="AR79">
        <v>35.328000000000003</v>
      </c>
      <c r="AS79">
        <v>22.195799999999998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2782.1943570000003</v>
      </c>
    </row>
    <row r="80" spans="1:117">
      <c r="A80" t="s">
        <v>122</v>
      </c>
      <c r="B80">
        <v>0</v>
      </c>
      <c r="C80">
        <v>14.28</v>
      </c>
      <c r="D80">
        <v>29.4</v>
      </c>
      <c r="E80">
        <v>0</v>
      </c>
      <c r="F80">
        <v>0</v>
      </c>
      <c r="G80">
        <v>71.241600000000005</v>
      </c>
      <c r="H80">
        <v>0</v>
      </c>
      <c r="I80">
        <v>0</v>
      </c>
      <c r="J80">
        <v>46.031999999999996</v>
      </c>
      <c r="K80">
        <v>679.19316800000001</v>
      </c>
      <c r="L80">
        <v>435.435</v>
      </c>
      <c r="M80">
        <v>92</v>
      </c>
      <c r="N80">
        <v>118.125</v>
      </c>
      <c r="O80">
        <v>60.678600000000003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19.6129</v>
      </c>
      <c r="W80">
        <v>46.399079999999998</v>
      </c>
      <c r="X80">
        <v>147.515625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32.716500000000003</v>
      </c>
      <c r="AF80">
        <v>8.3810000000000002</v>
      </c>
      <c r="AG80">
        <v>43.787999999999997</v>
      </c>
      <c r="AH80">
        <v>46.781799999999997</v>
      </c>
      <c r="AI80">
        <v>0</v>
      </c>
      <c r="AJ80">
        <v>0</v>
      </c>
      <c r="AK80">
        <v>54.186300000000003</v>
      </c>
      <c r="AL80">
        <v>12.782</v>
      </c>
      <c r="AM80">
        <v>15.804048</v>
      </c>
      <c r="AN80">
        <v>0.80345999999999995</v>
      </c>
      <c r="AO80">
        <v>0</v>
      </c>
      <c r="AP80">
        <v>0</v>
      </c>
      <c r="AQ80">
        <v>40.256999999999998</v>
      </c>
      <c r="AR80">
        <v>35.328000000000003</v>
      </c>
      <c r="AS80">
        <v>22.195799999999998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2716.9910970000005</v>
      </c>
    </row>
    <row r="81" spans="1:117">
      <c r="A81" t="s">
        <v>123</v>
      </c>
      <c r="B81">
        <v>0</v>
      </c>
      <c r="C81">
        <v>13.86</v>
      </c>
      <c r="D81">
        <v>29.4</v>
      </c>
      <c r="E81">
        <v>0</v>
      </c>
      <c r="F81">
        <v>0</v>
      </c>
      <c r="G81">
        <v>71.241600000000005</v>
      </c>
      <c r="H81">
        <v>0</v>
      </c>
      <c r="I81">
        <v>0</v>
      </c>
      <c r="J81">
        <v>46.031999999999996</v>
      </c>
      <c r="K81">
        <v>679.19316800000001</v>
      </c>
      <c r="L81">
        <v>435.435</v>
      </c>
      <c r="M81">
        <v>92</v>
      </c>
      <c r="N81">
        <v>118.125</v>
      </c>
      <c r="O81">
        <v>60.678600000000003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19.6129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32.716500000000003</v>
      </c>
      <c r="AF81">
        <v>0</v>
      </c>
      <c r="AG81">
        <v>43.787999999999997</v>
      </c>
      <c r="AH81">
        <v>23.390899999999998</v>
      </c>
      <c r="AI81">
        <v>0</v>
      </c>
      <c r="AJ81">
        <v>0</v>
      </c>
      <c r="AK81">
        <v>54.186300000000003</v>
      </c>
      <c r="AL81">
        <v>12.782</v>
      </c>
      <c r="AM81">
        <v>15.804048</v>
      </c>
      <c r="AN81">
        <v>0.80345999999999995</v>
      </c>
      <c r="AO81">
        <v>0</v>
      </c>
      <c r="AP81">
        <v>0</v>
      </c>
      <c r="AQ81">
        <v>40.256999999999998</v>
      </c>
      <c r="AR81">
        <v>35.328000000000003</v>
      </c>
      <c r="AS81">
        <v>22.195799999999998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2684.7991970000003</v>
      </c>
    </row>
    <row r="82" spans="1:117">
      <c r="A82" t="s">
        <v>124</v>
      </c>
      <c r="B82">
        <v>0</v>
      </c>
      <c r="C82">
        <v>13.86</v>
      </c>
      <c r="D82">
        <v>29.4</v>
      </c>
      <c r="E82">
        <v>0</v>
      </c>
      <c r="F82">
        <v>0</v>
      </c>
      <c r="G82">
        <v>71.241600000000005</v>
      </c>
      <c r="H82">
        <v>0</v>
      </c>
      <c r="I82">
        <v>0</v>
      </c>
      <c r="J82">
        <v>46.031999999999996</v>
      </c>
      <c r="K82">
        <v>679.49316799999997</v>
      </c>
      <c r="L82">
        <v>435.435</v>
      </c>
      <c r="M82">
        <v>92</v>
      </c>
      <c r="N82">
        <v>118.125</v>
      </c>
      <c r="O82">
        <v>60.678600000000003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19.6129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32.716500000000003</v>
      </c>
      <c r="AF82">
        <v>0</v>
      </c>
      <c r="AG82">
        <v>43.787999999999997</v>
      </c>
      <c r="AH82">
        <v>0</v>
      </c>
      <c r="AI82">
        <v>0</v>
      </c>
      <c r="AJ82">
        <v>0</v>
      </c>
      <c r="AK82">
        <v>54.186300000000003</v>
      </c>
      <c r="AL82">
        <v>12.782</v>
      </c>
      <c r="AM82">
        <v>15.804048</v>
      </c>
      <c r="AN82">
        <v>0.80345999999999995</v>
      </c>
      <c r="AO82">
        <v>0</v>
      </c>
      <c r="AP82">
        <v>0</v>
      </c>
      <c r="AQ82">
        <v>39.186</v>
      </c>
      <c r="AR82">
        <v>35.328000000000003</v>
      </c>
      <c r="AS82">
        <v>22.195799999999998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2660.6372970000002</v>
      </c>
    </row>
    <row r="83" spans="1:117">
      <c r="A83" t="s">
        <v>125</v>
      </c>
      <c r="B83">
        <v>0</v>
      </c>
      <c r="C83">
        <v>13.86</v>
      </c>
      <c r="D83">
        <v>29.4</v>
      </c>
      <c r="E83">
        <v>0</v>
      </c>
      <c r="F83">
        <v>0</v>
      </c>
      <c r="G83">
        <v>71.241600000000005</v>
      </c>
      <c r="H83">
        <v>0</v>
      </c>
      <c r="I83">
        <v>0</v>
      </c>
      <c r="J83">
        <v>46.031999999999996</v>
      </c>
      <c r="K83">
        <v>679.49316799999997</v>
      </c>
      <c r="L83">
        <v>435.435</v>
      </c>
      <c r="M83">
        <v>92</v>
      </c>
      <c r="N83">
        <v>118.125</v>
      </c>
      <c r="O83">
        <v>60.678600000000003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19.6129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32.716500000000003</v>
      </c>
      <c r="AF83">
        <v>0</v>
      </c>
      <c r="AG83">
        <v>43.787999999999997</v>
      </c>
      <c r="AH83">
        <v>0</v>
      </c>
      <c r="AI83">
        <v>0</v>
      </c>
      <c r="AJ83">
        <v>0</v>
      </c>
      <c r="AK83">
        <v>54.186300000000003</v>
      </c>
      <c r="AL83">
        <v>12.782</v>
      </c>
      <c r="AM83">
        <v>15.804048</v>
      </c>
      <c r="AN83">
        <v>0.80345999999999995</v>
      </c>
      <c r="AO83">
        <v>0</v>
      </c>
      <c r="AP83">
        <v>0</v>
      </c>
      <c r="AQ83">
        <v>38.555999999999997</v>
      </c>
      <c r="AR83">
        <v>35.328000000000003</v>
      </c>
      <c r="AS83">
        <v>22.195799999999998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2660.0072970000001</v>
      </c>
    </row>
    <row r="84" spans="1:117">
      <c r="A84" t="s">
        <v>126</v>
      </c>
      <c r="B84">
        <v>0</v>
      </c>
      <c r="C84">
        <v>13.86</v>
      </c>
      <c r="D84">
        <v>29.4</v>
      </c>
      <c r="E84">
        <v>0</v>
      </c>
      <c r="F84">
        <v>0</v>
      </c>
      <c r="G84">
        <v>71.241600000000005</v>
      </c>
      <c r="H84">
        <v>0</v>
      </c>
      <c r="I84">
        <v>0</v>
      </c>
      <c r="J84">
        <v>46.031999999999996</v>
      </c>
      <c r="K84">
        <v>679.49316799999997</v>
      </c>
      <c r="L84">
        <v>435.435</v>
      </c>
      <c r="M84">
        <v>92</v>
      </c>
      <c r="N84">
        <v>118.125</v>
      </c>
      <c r="O84">
        <v>60.678600000000003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19.6129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32.716500000000003</v>
      </c>
      <c r="AF84">
        <v>0</v>
      </c>
      <c r="AG84">
        <v>43.787999999999997</v>
      </c>
      <c r="AH84">
        <v>0</v>
      </c>
      <c r="AI84">
        <v>0</v>
      </c>
      <c r="AJ84">
        <v>0</v>
      </c>
      <c r="AK84">
        <v>54.186300000000003</v>
      </c>
      <c r="AL84">
        <v>12.782</v>
      </c>
      <c r="AM84">
        <v>15.804048</v>
      </c>
      <c r="AN84">
        <v>0.80345999999999995</v>
      </c>
      <c r="AO84">
        <v>0</v>
      </c>
      <c r="AP84">
        <v>0</v>
      </c>
      <c r="AQ84">
        <v>38.555999999999997</v>
      </c>
      <c r="AR84">
        <v>35.328000000000003</v>
      </c>
      <c r="AS84">
        <v>22.195799999999998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2660.0072970000001</v>
      </c>
    </row>
    <row r="85" spans="1:117">
      <c r="A85" t="s">
        <v>127</v>
      </c>
      <c r="B85">
        <v>0</v>
      </c>
      <c r="C85">
        <v>13.86</v>
      </c>
      <c r="D85">
        <v>29.4</v>
      </c>
      <c r="E85">
        <v>0</v>
      </c>
      <c r="F85">
        <v>0</v>
      </c>
      <c r="G85">
        <v>71.241600000000005</v>
      </c>
      <c r="H85">
        <v>0</v>
      </c>
      <c r="I85">
        <v>0</v>
      </c>
      <c r="J85">
        <v>46.031999999999996</v>
      </c>
      <c r="K85">
        <v>679.49316799999997</v>
      </c>
      <c r="L85">
        <v>435.435</v>
      </c>
      <c r="M85">
        <v>92</v>
      </c>
      <c r="N85">
        <v>118.125</v>
      </c>
      <c r="O85">
        <v>60.678600000000003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19.6129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32.716500000000003</v>
      </c>
      <c r="AF85">
        <v>0</v>
      </c>
      <c r="AG85">
        <v>43.787999999999997</v>
      </c>
      <c r="AH85">
        <v>0</v>
      </c>
      <c r="AI85">
        <v>0</v>
      </c>
      <c r="AJ85">
        <v>0</v>
      </c>
      <c r="AK85">
        <v>54.186300000000003</v>
      </c>
      <c r="AL85">
        <v>12.782</v>
      </c>
      <c r="AM85">
        <v>15.804048</v>
      </c>
      <c r="AN85">
        <v>0.80345999999999995</v>
      </c>
      <c r="AO85">
        <v>0</v>
      </c>
      <c r="AP85">
        <v>0</v>
      </c>
      <c r="AQ85">
        <v>38.555999999999997</v>
      </c>
      <c r="AR85">
        <v>35.328000000000003</v>
      </c>
      <c r="AS85">
        <v>22.195799999999998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2660.0072970000001</v>
      </c>
    </row>
    <row r="86" spans="1:117">
      <c r="A86" t="s">
        <v>128</v>
      </c>
      <c r="B86">
        <v>0</v>
      </c>
      <c r="C86">
        <v>13.86</v>
      </c>
      <c r="D86">
        <v>29.4</v>
      </c>
      <c r="E86">
        <v>0</v>
      </c>
      <c r="F86">
        <v>0</v>
      </c>
      <c r="G86">
        <v>71.241600000000005</v>
      </c>
      <c r="H86">
        <v>0</v>
      </c>
      <c r="I86">
        <v>0</v>
      </c>
      <c r="J86">
        <v>46.031999999999996</v>
      </c>
      <c r="K86">
        <v>679.49316799999997</v>
      </c>
      <c r="L86">
        <v>435.435</v>
      </c>
      <c r="M86">
        <v>92</v>
      </c>
      <c r="N86">
        <v>118.125</v>
      </c>
      <c r="O86">
        <v>60.678600000000003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19.6129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32.716500000000003</v>
      </c>
      <c r="AF86">
        <v>0</v>
      </c>
      <c r="AG86">
        <v>43.787999999999997</v>
      </c>
      <c r="AH86">
        <v>0</v>
      </c>
      <c r="AI86">
        <v>0</v>
      </c>
      <c r="AJ86">
        <v>0</v>
      </c>
      <c r="AK86">
        <v>54.186300000000003</v>
      </c>
      <c r="AL86">
        <v>12.782</v>
      </c>
      <c r="AM86">
        <v>15.804048</v>
      </c>
      <c r="AN86">
        <v>0.80345999999999995</v>
      </c>
      <c r="AO86">
        <v>0</v>
      </c>
      <c r="AP86">
        <v>0</v>
      </c>
      <c r="AQ86">
        <v>26.838000000000001</v>
      </c>
      <c r="AR86">
        <v>35.328000000000003</v>
      </c>
      <c r="AS86">
        <v>22.195799999999998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2648.2892970000003</v>
      </c>
    </row>
    <row r="87" spans="1:117">
      <c r="A87" t="s">
        <v>129</v>
      </c>
      <c r="B87">
        <v>0</v>
      </c>
      <c r="C87">
        <v>13.86</v>
      </c>
      <c r="D87">
        <v>29.4</v>
      </c>
      <c r="E87">
        <v>0</v>
      </c>
      <c r="F87">
        <v>0</v>
      </c>
      <c r="G87">
        <v>71.241600000000005</v>
      </c>
      <c r="H87">
        <v>0</v>
      </c>
      <c r="I87">
        <v>0</v>
      </c>
      <c r="J87">
        <v>46.031999999999996</v>
      </c>
      <c r="K87">
        <v>679.49316799999997</v>
      </c>
      <c r="L87">
        <v>435.435</v>
      </c>
      <c r="M87">
        <v>92</v>
      </c>
      <c r="N87">
        <v>118.125</v>
      </c>
      <c r="O87">
        <v>60.678600000000003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32.716500000000003</v>
      </c>
      <c r="AF87">
        <v>0</v>
      </c>
      <c r="AG87">
        <v>43.787999999999997</v>
      </c>
      <c r="AH87">
        <v>0</v>
      </c>
      <c r="AI87">
        <v>0</v>
      </c>
      <c r="AJ87">
        <v>0</v>
      </c>
      <c r="AK87">
        <v>54.186300000000003</v>
      </c>
      <c r="AL87">
        <v>12.782</v>
      </c>
      <c r="AM87">
        <v>15.804048</v>
      </c>
      <c r="AN87">
        <v>0.80345999999999995</v>
      </c>
      <c r="AO87">
        <v>0</v>
      </c>
      <c r="AP87">
        <v>5.6364000000000001</v>
      </c>
      <c r="AQ87">
        <v>26.838000000000001</v>
      </c>
      <c r="AR87">
        <v>35.328000000000003</v>
      </c>
      <c r="AS87">
        <v>22.195799999999998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2655.0446470000002</v>
      </c>
    </row>
    <row r="88" spans="1:117">
      <c r="A88" t="s">
        <v>130</v>
      </c>
      <c r="B88">
        <v>0</v>
      </c>
      <c r="C88">
        <v>13.86</v>
      </c>
      <c r="D88">
        <v>29.4</v>
      </c>
      <c r="E88">
        <v>0</v>
      </c>
      <c r="F88">
        <v>0</v>
      </c>
      <c r="G88">
        <v>71.241600000000005</v>
      </c>
      <c r="H88">
        <v>0</v>
      </c>
      <c r="I88">
        <v>0</v>
      </c>
      <c r="J88">
        <v>46.031999999999996</v>
      </c>
      <c r="K88">
        <v>679.49316799999997</v>
      </c>
      <c r="L88">
        <v>435.435</v>
      </c>
      <c r="M88">
        <v>92</v>
      </c>
      <c r="N88">
        <v>118.125</v>
      </c>
      <c r="O88">
        <v>60.678600000000003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32.716500000000003</v>
      </c>
      <c r="AF88">
        <v>0</v>
      </c>
      <c r="AG88">
        <v>43.787999999999997</v>
      </c>
      <c r="AH88">
        <v>0</v>
      </c>
      <c r="AI88">
        <v>0</v>
      </c>
      <c r="AJ88">
        <v>0</v>
      </c>
      <c r="AK88">
        <v>54.186300000000003</v>
      </c>
      <c r="AL88">
        <v>12.782</v>
      </c>
      <c r="AM88">
        <v>15.804048</v>
      </c>
      <c r="AN88">
        <v>0.80345999999999995</v>
      </c>
      <c r="AO88">
        <v>0</v>
      </c>
      <c r="AP88">
        <v>5.6364000000000001</v>
      </c>
      <c r="AQ88">
        <v>26.838000000000001</v>
      </c>
      <c r="AR88">
        <v>35.328000000000003</v>
      </c>
      <c r="AS88">
        <v>22.195799999999998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2655.0446470000002</v>
      </c>
    </row>
    <row r="89" spans="1:117">
      <c r="A89" t="s">
        <v>131</v>
      </c>
      <c r="B89">
        <v>0</v>
      </c>
      <c r="C89">
        <v>13.86</v>
      </c>
      <c r="D89">
        <v>29.4</v>
      </c>
      <c r="E89">
        <v>0</v>
      </c>
      <c r="F89">
        <v>0</v>
      </c>
      <c r="G89">
        <v>71.241600000000005</v>
      </c>
      <c r="H89">
        <v>0</v>
      </c>
      <c r="I89">
        <v>0</v>
      </c>
      <c r="J89">
        <v>46.031999999999996</v>
      </c>
      <c r="K89">
        <v>679.49316799999997</v>
      </c>
      <c r="L89">
        <v>435.435</v>
      </c>
      <c r="M89">
        <v>92</v>
      </c>
      <c r="N89">
        <v>118.125</v>
      </c>
      <c r="O89">
        <v>60.678600000000003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32.716500000000003</v>
      </c>
      <c r="AF89">
        <v>0</v>
      </c>
      <c r="AG89">
        <v>43.787999999999997</v>
      </c>
      <c r="AH89">
        <v>0</v>
      </c>
      <c r="AI89">
        <v>0</v>
      </c>
      <c r="AJ89">
        <v>0</v>
      </c>
      <c r="AK89">
        <v>54.186300000000003</v>
      </c>
      <c r="AL89">
        <v>12.782</v>
      </c>
      <c r="AM89">
        <v>15.804048</v>
      </c>
      <c r="AN89">
        <v>0.80345999999999995</v>
      </c>
      <c r="AO89">
        <v>0</v>
      </c>
      <c r="AP89">
        <v>5.6364000000000001</v>
      </c>
      <c r="AQ89">
        <v>26.838000000000001</v>
      </c>
      <c r="AR89">
        <v>35.328000000000003</v>
      </c>
      <c r="AS89">
        <v>21.523199999999999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2654.3720470000003</v>
      </c>
    </row>
    <row r="90" spans="1:117">
      <c r="A90" t="s">
        <v>132</v>
      </c>
      <c r="B90">
        <v>0</v>
      </c>
      <c r="C90">
        <v>13.86</v>
      </c>
      <c r="D90">
        <v>29.4</v>
      </c>
      <c r="E90">
        <v>0</v>
      </c>
      <c r="F90">
        <v>0</v>
      </c>
      <c r="G90">
        <v>71.241600000000005</v>
      </c>
      <c r="H90">
        <v>0</v>
      </c>
      <c r="I90">
        <v>0</v>
      </c>
      <c r="J90">
        <v>46.031999999999996</v>
      </c>
      <c r="K90">
        <v>679.49316799999997</v>
      </c>
      <c r="L90">
        <v>435.435</v>
      </c>
      <c r="M90">
        <v>92</v>
      </c>
      <c r="N90">
        <v>118.125</v>
      </c>
      <c r="O90">
        <v>60.678600000000003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32.716500000000003</v>
      </c>
      <c r="AF90">
        <v>0</v>
      </c>
      <c r="AG90">
        <v>43.787999999999997</v>
      </c>
      <c r="AH90">
        <v>0</v>
      </c>
      <c r="AI90">
        <v>0</v>
      </c>
      <c r="AJ90">
        <v>0</v>
      </c>
      <c r="AK90">
        <v>54.186300000000003</v>
      </c>
      <c r="AL90">
        <v>12.782</v>
      </c>
      <c r="AM90">
        <v>15.804048</v>
      </c>
      <c r="AN90">
        <v>0.80345999999999995</v>
      </c>
      <c r="AO90">
        <v>0</v>
      </c>
      <c r="AP90">
        <v>5.6364000000000001</v>
      </c>
      <c r="AQ90">
        <v>26.838000000000001</v>
      </c>
      <c r="AR90">
        <v>35.328000000000003</v>
      </c>
      <c r="AS90">
        <v>21.523199999999999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2654.3720470000003</v>
      </c>
    </row>
    <row r="91" spans="1:117">
      <c r="A91" t="s">
        <v>133</v>
      </c>
      <c r="B91">
        <v>0</v>
      </c>
      <c r="C91">
        <v>13.86</v>
      </c>
      <c r="D91">
        <v>29.4</v>
      </c>
      <c r="E91">
        <v>0</v>
      </c>
      <c r="F91">
        <v>0</v>
      </c>
      <c r="G91">
        <v>71.241600000000005</v>
      </c>
      <c r="H91">
        <v>0</v>
      </c>
      <c r="I91">
        <v>0</v>
      </c>
      <c r="J91">
        <v>46.031999999999996</v>
      </c>
      <c r="K91">
        <v>679.49316799999997</v>
      </c>
      <c r="L91">
        <v>435.435</v>
      </c>
      <c r="M91">
        <v>92</v>
      </c>
      <c r="N91">
        <v>118.125</v>
      </c>
      <c r="O91">
        <v>60.678600000000003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32.716500000000003</v>
      </c>
      <c r="AF91">
        <v>0</v>
      </c>
      <c r="AG91">
        <v>43.787999999999997</v>
      </c>
      <c r="AH91">
        <v>0</v>
      </c>
      <c r="AI91">
        <v>0</v>
      </c>
      <c r="AJ91">
        <v>0</v>
      </c>
      <c r="AK91">
        <v>54.186300000000003</v>
      </c>
      <c r="AL91">
        <v>12.782</v>
      </c>
      <c r="AM91">
        <v>10.664</v>
      </c>
      <c r="AN91">
        <v>0.80345999999999995</v>
      </c>
      <c r="AO91">
        <v>0</v>
      </c>
      <c r="AP91">
        <v>5.6364000000000001</v>
      </c>
      <c r="AQ91">
        <v>13.419</v>
      </c>
      <c r="AR91">
        <v>35.328000000000003</v>
      </c>
      <c r="AS91">
        <v>21.523199999999999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2635.8129990000002</v>
      </c>
    </row>
    <row r="92" spans="1:117">
      <c r="A92" t="s">
        <v>134</v>
      </c>
      <c r="B92">
        <v>0</v>
      </c>
      <c r="C92">
        <v>13.86</v>
      </c>
      <c r="D92">
        <v>29.4</v>
      </c>
      <c r="E92">
        <v>0</v>
      </c>
      <c r="F92">
        <v>0</v>
      </c>
      <c r="G92">
        <v>71.241600000000005</v>
      </c>
      <c r="H92">
        <v>0</v>
      </c>
      <c r="I92">
        <v>0</v>
      </c>
      <c r="J92">
        <v>46.031999999999996</v>
      </c>
      <c r="K92">
        <v>679.49316799999997</v>
      </c>
      <c r="L92">
        <v>435.435</v>
      </c>
      <c r="M92">
        <v>92</v>
      </c>
      <c r="N92">
        <v>118.125</v>
      </c>
      <c r="O92">
        <v>60.678600000000003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32.716500000000003</v>
      </c>
      <c r="AF92">
        <v>0</v>
      </c>
      <c r="AG92">
        <v>43.787999999999997</v>
      </c>
      <c r="AH92">
        <v>0</v>
      </c>
      <c r="AI92">
        <v>0</v>
      </c>
      <c r="AJ92">
        <v>0</v>
      </c>
      <c r="AK92">
        <v>54.186300000000003</v>
      </c>
      <c r="AL92">
        <v>12.782</v>
      </c>
      <c r="AM92">
        <v>0</v>
      </c>
      <c r="AN92">
        <v>0.80345999999999995</v>
      </c>
      <c r="AO92">
        <v>0</v>
      </c>
      <c r="AP92">
        <v>5.6364000000000001</v>
      </c>
      <c r="AQ92">
        <v>13.419</v>
      </c>
      <c r="AR92">
        <v>35.328000000000003</v>
      </c>
      <c r="AS92">
        <v>21.523199999999999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2625.148999</v>
      </c>
    </row>
    <row r="93" spans="1:117">
      <c r="A93" t="s">
        <v>135</v>
      </c>
      <c r="B93">
        <v>0</v>
      </c>
      <c r="C93">
        <v>13.86</v>
      </c>
      <c r="D93">
        <v>29.4</v>
      </c>
      <c r="E93">
        <v>0</v>
      </c>
      <c r="F93">
        <v>0</v>
      </c>
      <c r="G93">
        <v>71.241600000000005</v>
      </c>
      <c r="H93">
        <v>0</v>
      </c>
      <c r="I93">
        <v>0</v>
      </c>
      <c r="J93">
        <v>46.031999999999996</v>
      </c>
      <c r="K93">
        <v>679.49316799999997</v>
      </c>
      <c r="L93">
        <v>435.435</v>
      </c>
      <c r="M93">
        <v>92</v>
      </c>
      <c r="N93">
        <v>118.125</v>
      </c>
      <c r="O93">
        <v>60.678600000000003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32.716500000000003</v>
      </c>
      <c r="AF93">
        <v>0</v>
      </c>
      <c r="AG93">
        <v>43.787999999999997</v>
      </c>
      <c r="AH93">
        <v>0</v>
      </c>
      <c r="AI93">
        <v>0</v>
      </c>
      <c r="AJ93">
        <v>0</v>
      </c>
      <c r="AK93">
        <v>54.186300000000003</v>
      </c>
      <c r="AL93">
        <v>12.782</v>
      </c>
      <c r="AM93">
        <v>0</v>
      </c>
      <c r="AN93">
        <v>0.80345999999999995</v>
      </c>
      <c r="AO93">
        <v>0</v>
      </c>
      <c r="AP93">
        <v>0</v>
      </c>
      <c r="AQ93">
        <v>13.419</v>
      </c>
      <c r="AR93">
        <v>35.328000000000003</v>
      </c>
      <c r="AS93">
        <v>21.523199999999999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2619.5125990000001</v>
      </c>
    </row>
    <row r="94" spans="1:117">
      <c r="A94" t="s">
        <v>136</v>
      </c>
      <c r="B94">
        <v>0</v>
      </c>
      <c r="C94">
        <v>13.86</v>
      </c>
      <c r="D94">
        <v>29.4</v>
      </c>
      <c r="E94">
        <v>0</v>
      </c>
      <c r="F94">
        <v>0</v>
      </c>
      <c r="G94">
        <v>71.241600000000005</v>
      </c>
      <c r="H94">
        <v>0</v>
      </c>
      <c r="I94">
        <v>0</v>
      </c>
      <c r="J94">
        <v>46.031999999999996</v>
      </c>
      <c r="K94">
        <v>679.49316799999997</v>
      </c>
      <c r="L94">
        <v>435.435</v>
      </c>
      <c r="M94">
        <v>92</v>
      </c>
      <c r="N94">
        <v>118.125</v>
      </c>
      <c r="O94">
        <v>60.678600000000003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32.716500000000003</v>
      </c>
      <c r="AF94">
        <v>0</v>
      </c>
      <c r="AG94">
        <v>43.787999999999997</v>
      </c>
      <c r="AH94">
        <v>0</v>
      </c>
      <c r="AI94">
        <v>0</v>
      </c>
      <c r="AJ94">
        <v>0</v>
      </c>
      <c r="AK94">
        <v>54.186300000000003</v>
      </c>
      <c r="AL94">
        <v>12.782</v>
      </c>
      <c r="AM94">
        <v>0</v>
      </c>
      <c r="AN94">
        <v>0.80345999999999995</v>
      </c>
      <c r="AO94">
        <v>0</v>
      </c>
      <c r="AP94">
        <v>0</v>
      </c>
      <c r="AQ94">
        <v>13.419</v>
      </c>
      <c r="AR94">
        <v>35.328000000000003</v>
      </c>
      <c r="AS94">
        <v>21.523199999999999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2619.5125990000001</v>
      </c>
    </row>
    <row r="95" spans="1:117">
      <c r="A95" t="s">
        <v>137</v>
      </c>
      <c r="B95">
        <v>0</v>
      </c>
      <c r="C95">
        <v>13.86</v>
      </c>
      <c r="D95">
        <v>29.4</v>
      </c>
      <c r="E95">
        <v>0</v>
      </c>
      <c r="F95">
        <v>0</v>
      </c>
      <c r="G95">
        <v>71.241600000000005</v>
      </c>
      <c r="H95">
        <v>0</v>
      </c>
      <c r="I95">
        <v>0</v>
      </c>
      <c r="J95">
        <v>46.031999999999996</v>
      </c>
      <c r="K95">
        <v>679.49316799999997</v>
      </c>
      <c r="L95">
        <v>435.435</v>
      </c>
      <c r="M95">
        <v>92</v>
      </c>
      <c r="N95">
        <v>118.125</v>
      </c>
      <c r="O95">
        <v>60.678600000000003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32.716500000000003</v>
      </c>
      <c r="AF95">
        <v>0</v>
      </c>
      <c r="AG95">
        <v>43.787999999999997</v>
      </c>
      <c r="AH95">
        <v>0</v>
      </c>
      <c r="AI95">
        <v>0</v>
      </c>
      <c r="AJ95">
        <v>0</v>
      </c>
      <c r="AK95">
        <v>54.186300000000003</v>
      </c>
      <c r="AL95">
        <v>12.782</v>
      </c>
      <c r="AM95">
        <v>0</v>
      </c>
      <c r="AN95">
        <v>0.80345999999999995</v>
      </c>
      <c r="AO95">
        <v>0</v>
      </c>
      <c r="AP95">
        <v>0</v>
      </c>
      <c r="AQ95">
        <v>13.419</v>
      </c>
      <c r="AR95">
        <v>30.911999999999999</v>
      </c>
      <c r="AS95">
        <v>21.523199999999999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2615.096599</v>
      </c>
    </row>
    <row r="96" spans="1:117">
      <c r="A96" t="s">
        <v>138</v>
      </c>
      <c r="B96">
        <v>0</v>
      </c>
      <c r="C96">
        <v>13.86</v>
      </c>
      <c r="D96">
        <v>29.4</v>
      </c>
      <c r="E96">
        <v>0</v>
      </c>
      <c r="F96">
        <v>0</v>
      </c>
      <c r="G96">
        <v>71.241600000000005</v>
      </c>
      <c r="H96">
        <v>0</v>
      </c>
      <c r="I96">
        <v>0</v>
      </c>
      <c r="J96">
        <v>46.031999999999996</v>
      </c>
      <c r="K96">
        <v>679.49316799999997</v>
      </c>
      <c r="L96">
        <v>435.435</v>
      </c>
      <c r="M96">
        <v>92</v>
      </c>
      <c r="N96">
        <v>118.125</v>
      </c>
      <c r="O96">
        <v>60.678600000000003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32.716500000000003</v>
      </c>
      <c r="AF96">
        <v>0</v>
      </c>
      <c r="AG96">
        <v>43.787999999999997</v>
      </c>
      <c r="AH96">
        <v>0</v>
      </c>
      <c r="AI96">
        <v>0</v>
      </c>
      <c r="AJ96">
        <v>0</v>
      </c>
      <c r="AK96">
        <v>54.186300000000003</v>
      </c>
      <c r="AL96">
        <v>12.782</v>
      </c>
      <c r="AM96">
        <v>0</v>
      </c>
      <c r="AN96">
        <v>0.80345999999999995</v>
      </c>
      <c r="AO96">
        <v>0</v>
      </c>
      <c r="AP96">
        <v>0</v>
      </c>
      <c r="AQ96">
        <v>0</v>
      </c>
      <c r="AR96">
        <v>30.911999999999999</v>
      </c>
      <c r="AS96">
        <v>21.523199999999999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2601.6775990000001</v>
      </c>
    </row>
    <row r="97" spans="1:117">
      <c r="A97" t="s">
        <v>139</v>
      </c>
      <c r="B97">
        <v>0</v>
      </c>
      <c r="C97">
        <v>13.86</v>
      </c>
      <c r="D97">
        <v>29.4</v>
      </c>
      <c r="E97">
        <v>0</v>
      </c>
      <c r="F97">
        <v>0</v>
      </c>
      <c r="G97">
        <v>71.241600000000005</v>
      </c>
      <c r="H97">
        <v>0</v>
      </c>
      <c r="I97">
        <v>0</v>
      </c>
      <c r="J97">
        <v>46.031999999999996</v>
      </c>
      <c r="K97">
        <v>679.49316799999997</v>
      </c>
      <c r="L97">
        <v>435.435</v>
      </c>
      <c r="M97">
        <v>92</v>
      </c>
      <c r="N97">
        <v>118.125</v>
      </c>
      <c r="O97">
        <v>60.678600000000003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0</v>
      </c>
      <c r="AE97">
        <v>32.716500000000003</v>
      </c>
      <c r="AF97">
        <v>0</v>
      </c>
      <c r="AG97">
        <v>43.787999999999997</v>
      </c>
      <c r="AH97">
        <v>0</v>
      </c>
      <c r="AI97">
        <v>0</v>
      </c>
      <c r="AJ97">
        <v>0</v>
      </c>
      <c r="AK97">
        <v>54.186300000000003</v>
      </c>
      <c r="AL97">
        <v>12.782</v>
      </c>
      <c r="AM97">
        <v>0</v>
      </c>
      <c r="AN97">
        <v>0.80345999999999995</v>
      </c>
      <c r="AO97">
        <v>0</v>
      </c>
      <c r="AP97">
        <v>0</v>
      </c>
      <c r="AQ97">
        <v>0</v>
      </c>
      <c r="AR97">
        <v>24.288</v>
      </c>
      <c r="AS97">
        <v>22.195799999999998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2602.246999</v>
      </c>
    </row>
    <row r="98" spans="1:117">
      <c r="A98" t="s">
        <v>140</v>
      </c>
      <c r="B98">
        <v>0</v>
      </c>
      <c r="C98">
        <v>13.86</v>
      </c>
      <c r="D98">
        <v>29.4</v>
      </c>
      <c r="E98">
        <v>0</v>
      </c>
      <c r="F98">
        <v>0</v>
      </c>
      <c r="G98">
        <v>71.241600000000005</v>
      </c>
      <c r="H98">
        <v>0</v>
      </c>
      <c r="I98">
        <v>0</v>
      </c>
      <c r="J98">
        <v>46.031999999999996</v>
      </c>
      <c r="K98">
        <v>679.49316799999997</v>
      </c>
      <c r="L98">
        <v>435.435</v>
      </c>
      <c r="M98">
        <v>92</v>
      </c>
      <c r="N98">
        <v>118.125</v>
      </c>
      <c r="O98">
        <v>60.678600000000003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0</v>
      </c>
      <c r="AE98">
        <v>32.716500000000003</v>
      </c>
      <c r="AF98">
        <v>0</v>
      </c>
      <c r="AG98">
        <v>43.787999999999997</v>
      </c>
      <c r="AH98">
        <v>0</v>
      </c>
      <c r="AI98">
        <v>0</v>
      </c>
      <c r="AJ98">
        <v>0</v>
      </c>
      <c r="AK98">
        <v>54.186300000000003</v>
      </c>
      <c r="AL98">
        <v>12.782</v>
      </c>
      <c r="AM98">
        <v>0</v>
      </c>
      <c r="AN98">
        <v>0.80345999999999995</v>
      </c>
      <c r="AO98">
        <v>0</v>
      </c>
      <c r="AP98">
        <v>0</v>
      </c>
      <c r="AQ98">
        <v>0</v>
      </c>
      <c r="AR98">
        <v>24.288</v>
      </c>
      <c r="AS98">
        <v>22.195799999999998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2602.246999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0.33431999999999962</v>
      </c>
      <c r="D99">
        <f t="shared" si="2"/>
        <v>0.70560000000000123</v>
      </c>
      <c r="E99">
        <f t="shared" si="2"/>
        <v>0</v>
      </c>
      <c r="F99">
        <f t="shared" si="2"/>
        <v>0</v>
      </c>
      <c r="G99">
        <f t="shared" si="2"/>
        <v>1.7097984000000019</v>
      </c>
      <c r="H99">
        <f t="shared" si="2"/>
        <v>0</v>
      </c>
      <c r="I99">
        <f t="shared" si="2"/>
        <v>0</v>
      </c>
      <c r="J99">
        <f t="shared" si="2"/>
        <v>1.1047680000000015</v>
      </c>
      <c r="K99">
        <f t="shared" si="2"/>
        <v>16.306486032000016</v>
      </c>
      <c r="L99">
        <f t="shared" si="2"/>
        <v>10.450439999999999</v>
      </c>
      <c r="M99">
        <f t="shared" si="2"/>
        <v>2.2080000000000002</v>
      </c>
      <c r="N99">
        <f t="shared" si="2"/>
        <v>2.4477862500000001</v>
      </c>
      <c r="O99">
        <f t="shared" si="2"/>
        <v>1.4562864000000026</v>
      </c>
      <c r="P99">
        <f t="shared" si="2"/>
        <v>3.0140999999999951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0.48930780000000024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8.8855800000000026E-2</v>
      </c>
      <c r="AA99">
        <f t="shared" si="2"/>
        <v>0.13425813</v>
      </c>
      <c r="AB99">
        <f t="shared" si="2"/>
        <v>0.12327584000000001</v>
      </c>
      <c r="AC99">
        <f t="shared" si="2"/>
        <v>7.5421890000000005E-2</v>
      </c>
      <c r="AD99">
        <f t="shared" si="2"/>
        <v>8.2555894999999976E-2</v>
      </c>
      <c r="AE99">
        <f t="shared" si="2"/>
        <v>0.38785089999999989</v>
      </c>
      <c r="AF99">
        <f t="shared" si="2"/>
        <v>0.25271179999999976</v>
      </c>
      <c r="AG99">
        <f t="shared" si="2"/>
        <v>1.0509119999999998</v>
      </c>
      <c r="AH99">
        <f t="shared" si="2"/>
        <v>0.56820000000000015</v>
      </c>
      <c r="AI99">
        <f t="shared" si="2"/>
        <v>0</v>
      </c>
      <c r="AJ99">
        <f t="shared" si="2"/>
        <v>0</v>
      </c>
      <c r="AK99">
        <f t="shared" si="2"/>
        <v>1.3004712000000005</v>
      </c>
      <c r="AL99">
        <f t="shared" si="2"/>
        <v>0.40059949999999944</v>
      </c>
      <c r="AM99">
        <f t="shared" si="2"/>
        <v>0.17326333999999996</v>
      </c>
      <c r="AN99">
        <f t="shared" si="2"/>
        <v>1.9522165000000015E-2</v>
      </c>
      <c r="AO99">
        <f t="shared" si="2"/>
        <v>0</v>
      </c>
      <c r="AP99">
        <f t="shared" si="2"/>
        <v>1.6909200000000003E-2</v>
      </c>
      <c r="AQ99">
        <f t="shared" si="2"/>
        <v>0.46620000000000011</v>
      </c>
      <c r="AR99">
        <f t="shared" si="2"/>
        <v>0.86001599999999956</v>
      </c>
      <c r="AS99">
        <f t="shared" si="2"/>
        <v>0.56247654600000041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63.887547192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375.12</v>
      </c>
      <c r="L3">
        <v>240</v>
      </c>
      <c r="M3">
        <v>92</v>
      </c>
      <c r="N3">
        <v>57.959899999999998</v>
      </c>
      <c r="O3">
        <v>60.678600000000003</v>
      </c>
      <c r="P3">
        <v>125.58750000000001</v>
      </c>
      <c r="Q3">
        <v>6.84</v>
      </c>
      <c r="R3">
        <v>26.15</v>
      </c>
      <c r="S3">
        <v>15.45</v>
      </c>
      <c r="T3">
        <v>0</v>
      </c>
      <c r="U3">
        <v>418.77</v>
      </c>
      <c r="V3">
        <v>15.6046</v>
      </c>
      <c r="W3">
        <v>34.758899999999997</v>
      </c>
      <c r="X3">
        <v>127.1609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8.3810000000000002</v>
      </c>
      <c r="AG3">
        <v>43.787999999999997</v>
      </c>
      <c r="AH3">
        <v>0</v>
      </c>
      <c r="AI3">
        <v>0</v>
      </c>
      <c r="AJ3">
        <v>0</v>
      </c>
      <c r="AK3">
        <v>54.186300000000003</v>
      </c>
      <c r="AL3">
        <v>12.782</v>
      </c>
      <c r="AM3">
        <v>0</v>
      </c>
      <c r="AN3">
        <v>0.82259000000000004</v>
      </c>
      <c r="AO3">
        <v>0</v>
      </c>
      <c r="AP3">
        <v>0</v>
      </c>
      <c r="AQ3">
        <v>0</v>
      </c>
      <c r="AR3">
        <v>41.951999999999998</v>
      </c>
      <c r="AS3">
        <v>31.897382</v>
      </c>
      <c r="AT3">
        <v>19.999950999999999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1818.3349230000003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375.12</v>
      </c>
      <c r="L4">
        <v>240</v>
      </c>
      <c r="M4">
        <v>92</v>
      </c>
      <c r="N4">
        <v>57.959899999999998</v>
      </c>
      <c r="O4">
        <v>60.678600000000003</v>
      </c>
      <c r="P4">
        <v>125.58750000000001</v>
      </c>
      <c r="Q4">
        <v>6.84</v>
      </c>
      <c r="R4">
        <v>26.15</v>
      </c>
      <c r="S4">
        <v>15.45</v>
      </c>
      <c r="T4">
        <v>0</v>
      </c>
      <c r="U4">
        <v>418.77</v>
      </c>
      <c r="V4">
        <v>15.6046</v>
      </c>
      <c r="W4">
        <v>26.38</v>
      </c>
      <c r="X4">
        <v>127.1609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8.3810000000000002</v>
      </c>
      <c r="AG4">
        <v>43.787999999999997</v>
      </c>
      <c r="AH4">
        <v>0</v>
      </c>
      <c r="AI4">
        <v>0</v>
      </c>
      <c r="AJ4">
        <v>0</v>
      </c>
      <c r="AK4">
        <v>54.186300000000003</v>
      </c>
      <c r="AL4">
        <v>12.782</v>
      </c>
      <c r="AM4">
        <v>0</v>
      </c>
      <c r="AN4">
        <v>0.82259000000000004</v>
      </c>
      <c r="AO4">
        <v>0</v>
      </c>
      <c r="AP4">
        <v>0</v>
      </c>
      <c r="AQ4">
        <v>0</v>
      </c>
      <c r="AR4">
        <v>41.951999999999998</v>
      </c>
      <c r="AS4">
        <v>31.897382</v>
      </c>
      <c r="AT4">
        <v>19.077836999999999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1809.0339090000004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375.12</v>
      </c>
      <c r="L5">
        <v>240</v>
      </c>
      <c r="M5">
        <v>92</v>
      </c>
      <c r="N5">
        <v>57.959899999999998</v>
      </c>
      <c r="O5">
        <v>60.678600000000003</v>
      </c>
      <c r="P5">
        <v>125.58750000000001</v>
      </c>
      <c r="Q5">
        <v>6.84</v>
      </c>
      <c r="R5">
        <v>26.15</v>
      </c>
      <c r="S5">
        <v>15.45</v>
      </c>
      <c r="T5">
        <v>0</v>
      </c>
      <c r="U5">
        <v>418.77</v>
      </c>
      <c r="V5">
        <v>11.5</v>
      </c>
      <c r="W5">
        <v>26.38</v>
      </c>
      <c r="X5">
        <v>102.37009999999999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8.3810000000000002</v>
      </c>
      <c r="AG5">
        <v>43.787999999999997</v>
      </c>
      <c r="AH5">
        <v>0</v>
      </c>
      <c r="AI5">
        <v>0</v>
      </c>
      <c r="AJ5">
        <v>0</v>
      </c>
      <c r="AK5">
        <v>54.186300000000003</v>
      </c>
      <c r="AL5">
        <v>12.782</v>
      </c>
      <c r="AM5">
        <v>0</v>
      </c>
      <c r="AN5">
        <v>0.82259000000000004</v>
      </c>
      <c r="AO5">
        <v>0</v>
      </c>
      <c r="AP5">
        <v>0</v>
      </c>
      <c r="AQ5">
        <v>0</v>
      </c>
      <c r="AR5">
        <v>35.328000000000003</v>
      </c>
      <c r="AS5">
        <v>31.897382</v>
      </c>
      <c r="AT5">
        <v>18.921745999999999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1773.3584180000005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375.12</v>
      </c>
      <c r="L6">
        <v>240</v>
      </c>
      <c r="M6">
        <v>92</v>
      </c>
      <c r="N6">
        <v>57.959899999999998</v>
      </c>
      <c r="O6">
        <v>60.678600000000003</v>
      </c>
      <c r="P6">
        <v>125.58750000000001</v>
      </c>
      <c r="Q6">
        <v>6.84</v>
      </c>
      <c r="R6">
        <v>26.15</v>
      </c>
      <c r="S6">
        <v>15.45</v>
      </c>
      <c r="T6">
        <v>0</v>
      </c>
      <c r="U6">
        <v>418.77</v>
      </c>
      <c r="V6">
        <v>11.5</v>
      </c>
      <c r="W6">
        <v>26.38</v>
      </c>
      <c r="X6">
        <v>96.370099999999994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8.3810000000000002</v>
      </c>
      <c r="AG6">
        <v>43.787999999999997</v>
      </c>
      <c r="AH6">
        <v>0</v>
      </c>
      <c r="AI6">
        <v>0</v>
      </c>
      <c r="AJ6">
        <v>0</v>
      </c>
      <c r="AK6">
        <v>54.186300000000003</v>
      </c>
      <c r="AL6">
        <v>12.782</v>
      </c>
      <c r="AM6">
        <v>0</v>
      </c>
      <c r="AN6">
        <v>0.82259000000000004</v>
      </c>
      <c r="AO6">
        <v>0</v>
      </c>
      <c r="AP6">
        <v>0</v>
      </c>
      <c r="AQ6">
        <v>0</v>
      </c>
      <c r="AR6">
        <v>35.328000000000003</v>
      </c>
      <c r="AS6">
        <v>31.897382</v>
      </c>
      <c r="AT6">
        <v>18.755724000000001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1767.1923960000006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375.12</v>
      </c>
      <c r="L7">
        <v>240</v>
      </c>
      <c r="M7">
        <v>92</v>
      </c>
      <c r="N7">
        <v>57.959899999999998</v>
      </c>
      <c r="O7">
        <v>60.678600000000003</v>
      </c>
      <c r="P7">
        <v>125.58750000000001</v>
      </c>
      <c r="Q7">
        <v>6.84</v>
      </c>
      <c r="R7">
        <v>24.15</v>
      </c>
      <c r="S7">
        <v>15.45</v>
      </c>
      <c r="T7">
        <v>0</v>
      </c>
      <c r="U7">
        <v>418.77</v>
      </c>
      <c r="V7">
        <v>11.5</v>
      </c>
      <c r="W7">
        <v>26.38</v>
      </c>
      <c r="X7">
        <v>96.370099999999994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8.3810000000000002</v>
      </c>
      <c r="AG7">
        <v>43.787999999999997</v>
      </c>
      <c r="AH7">
        <v>0</v>
      </c>
      <c r="AI7">
        <v>0</v>
      </c>
      <c r="AJ7">
        <v>0</v>
      </c>
      <c r="AK7">
        <v>54.186300000000003</v>
      </c>
      <c r="AL7">
        <v>12.782</v>
      </c>
      <c r="AM7">
        <v>0</v>
      </c>
      <c r="AN7">
        <v>0.82259000000000004</v>
      </c>
      <c r="AO7">
        <v>0</v>
      </c>
      <c r="AP7">
        <v>0</v>
      </c>
      <c r="AQ7">
        <v>0</v>
      </c>
      <c r="AR7">
        <v>35.328000000000003</v>
      </c>
      <c r="AS7">
        <v>31.897382</v>
      </c>
      <c r="AT7">
        <v>17.163246999999998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1763.5999190000005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375.12</v>
      </c>
      <c r="L8">
        <v>240</v>
      </c>
      <c r="M8">
        <v>92</v>
      </c>
      <c r="N8">
        <v>57.959899999999998</v>
      </c>
      <c r="O8">
        <v>60.678600000000003</v>
      </c>
      <c r="P8">
        <v>125.58750000000001</v>
      </c>
      <c r="Q8">
        <v>6.84</v>
      </c>
      <c r="R8">
        <v>24.15</v>
      </c>
      <c r="S8">
        <v>15.45</v>
      </c>
      <c r="T8">
        <v>0</v>
      </c>
      <c r="U8">
        <v>418.77</v>
      </c>
      <c r="V8">
        <v>11.5</v>
      </c>
      <c r="W8">
        <v>26.38</v>
      </c>
      <c r="X8">
        <v>96.370099999999994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8.3810000000000002</v>
      </c>
      <c r="AG8">
        <v>43.787999999999997</v>
      </c>
      <c r="AH8">
        <v>0</v>
      </c>
      <c r="AI8">
        <v>0</v>
      </c>
      <c r="AJ8">
        <v>0</v>
      </c>
      <c r="AK8">
        <v>54.186300000000003</v>
      </c>
      <c r="AL8">
        <v>12.782</v>
      </c>
      <c r="AM8">
        <v>0</v>
      </c>
      <c r="AN8">
        <v>0.82259000000000004</v>
      </c>
      <c r="AO8">
        <v>0</v>
      </c>
      <c r="AP8">
        <v>0</v>
      </c>
      <c r="AQ8">
        <v>0</v>
      </c>
      <c r="AR8">
        <v>41.951999999999998</v>
      </c>
      <c r="AS8">
        <v>31.897382</v>
      </c>
      <c r="AT8">
        <v>16.134702000000001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1769.1953740000006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375.12</v>
      </c>
      <c r="L9">
        <v>240</v>
      </c>
      <c r="M9">
        <v>92</v>
      </c>
      <c r="N9">
        <v>57.959899999999998</v>
      </c>
      <c r="O9">
        <v>60.678600000000003</v>
      </c>
      <c r="P9">
        <v>125.58750000000001</v>
      </c>
      <c r="Q9">
        <v>6.84</v>
      </c>
      <c r="R9">
        <v>24.15</v>
      </c>
      <c r="S9">
        <v>15.45</v>
      </c>
      <c r="T9">
        <v>0</v>
      </c>
      <c r="U9">
        <v>418.77</v>
      </c>
      <c r="V9">
        <v>11.5</v>
      </c>
      <c r="W9">
        <v>26.38</v>
      </c>
      <c r="X9">
        <v>96.370099999999994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8.3810000000000002</v>
      </c>
      <c r="AG9">
        <v>43.787999999999997</v>
      </c>
      <c r="AH9">
        <v>0</v>
      </c>
      <c r="AI9">
        <v>0</v>
      </c>
      <c r="AJ9">
        <v>0</v>
      </c>
      <c r="AK9">
        <v>54.186300000000003</v>
      </c>
      <c r="AL9">
        <v>12.782</v>
      </c>
      <c r="AM9">
        <v>0</v>
      </c>
      <c r="AN9">
        <v>0.82259000000000004</v>
      </c>
      <c r="AO9">
        <v>0</v>
      </c>
      <c r="AP9">
        <v>0</v>
      </c>
      <c r="AQ9">
        <v>0</v>
      </c>
      <c r="AR9">
        <v>41.951999999999998</v>
      </c>
      <c r="AS9">
        <v>31.897382</v>
      </c>
      <c r="AT9">
        <v>16.801929000000001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1769.8626010000005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375.12</v>
      </c>
      <c r="L10">
        <v>240</v>
      </c>
      <c r="M10">
        <v>92</v>
      </c>
      <c r="N10">
        <v>57.959899999999998</v>
      </c>
      <c r="O10">
        <v>60.678600000000003</v>
      </c>
      <c r="P10">
        <v>125.58750000000001</v>
      </c>
      <c r="Q10">
        <v>6.84</v>
      </c>
      <c r="R10">
        <v>24.15</v>
      </c>
      <c r="S10">
        <v>15.45</v>
      </c>
      <c r="T10">
        <v>0</v>
      </c>
      <c r="U10">
        <v>418.77</v>
      </c>
      <c r="V10">
        <v>11.5</v>
      </c>
      <c r="W10">
        <v>26.38</v>
      </c>
      <c r="X10">
        <v>96.370099999999994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8.3810000000000002</v>
      </c>
      <c r="AG10">
        <v>43.787999999999997</v>
      </c>
      <c r="AH10">
        <v>0</v>
      </c>
      <c r="AI10">
        <v>0</v>
      </c>
      <c r="AJ10">
        <v>0</v>
      </c>
      <c r="AK10">
        <v>54.186300000000003</v>
      </c>
      <c r="AL10">
        <v>12.782</v>
      </c>
      <c r="AM10">
        <v>0</v>
      </c>
      <c r="AN10">
        <v>0.82259000000000004</v>
      </c>
      <c r="AO10">
        <v>0</v>
      </c>
      <c r="AP10">
        <v>0</v>
      </c>
      <c r="AQ10">
        <v>0</v>
      </c>
      <c r="AR10">
        <v>35.328000000000003</v>
      </c>
      <c r="AS10">
        <v>31.897382</v>
      </c>
      <c r="AT10">
        <v>16.416460000000001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1762.8531320000004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375.12</v>
      </c>
      <c r="L11">
        <v>240</v>
      </c>
      <c r="M11">
        <v>92</v>
      </c>
      <c r="N11">
        <v>57.959899999999998</v>
      </c>
      <c r="O11">
        <v>60.678600000000003</v>
      </c>
      <c r="P11">
        <v>125.58750000000001</v>
      </c>
      <c r="Q11">
        <v>6.84</v>
      </c>
      <c r="R11">
        <v>24.15</v>
      </c>
      <c r="S11">
        <v>15.45</v>
      </c>
      <c r="T11">
        <v>0</v>
      </c>
      <c r="U11">
        <v>418.77</v>
      </c>
      <c r="V11">
        <v>11.5</v>
      </c>
      <c r="W11">
        <v>26.38</v>
      </c>
      <c r="X11">
        <v>96.370099999999994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8.3810000000000002</v>
      </c>
      <c r="AG11">
        <v>43.787999999999997</v>
      </c>
      <c r="AH11">
        <v>0</v>
      </c>
      <c r="AI11">
        <v>0</v>
      </c>
      <c r="AJ11">
        <v>0</v>
      </c>
      <c r="AK11">
        <v>54.186300000000003</v>
      </c>
      <c r="AL11">
        <v>25.564</v>
      </c>
      <c r="AM11">
        <v>0</v>
      </c>
      <c r="AN11">
        <v>0.82259000000000004</v>
      </c>
      <c r="AO11">
        <v>0</v>
      </c>
      <c r="AP11">
        <v>0</v>
      </c>
      <c r="AQ11">
        <v>0</v>
      </c>
      <c r="AR11">
        <v>35.328000000000003</v>
      </c>
      <c r="AS11">
        <v>21.523199999999999</v>
      </c>
      <c r="AT11">
        <v>15.147036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1763.9915260000007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375.12</v>
      </c>
      <c r="L12">
        <v>240</v>
      </c>
      <c r="M12">
        <v>92</v>
      </c>
      <c r="N12">
        <v>57.959899999999998</v>
      </c>
      <c r="O12">
        <v>60.678600000000003</v>
      </c>
      <c r="P12">
        <v>125.58750000000001</v>
      </c>
      <c r="Q12">
        <v>6.84</v>
      </c>
      <c r="R12">
        <v>24.15</v>
      </c>
      <c r="S12">
        <v>15.45</v>
      </c>
      <c r="T12">
        <v>0</v>
      </c>
      <c r="U12">
        <v>418.77</v>
      </c>
      <c r="V12">
        <v>11.5</v>
      </c>
      <c r="W12">
        <v>26.38</v>
      </c>
      <c r="X12">
        <v>96.370099999999994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8.3810000000000002</v>
      </c>
      <c r="AG12">
        <v>43.787999999999997</v>
      </c>
      <c r="AH12">
        <v>0</v>
      </c>
      <c r="AI12">
        <v>0</v>
      </c>
      <c r="AJ12">
        <v>0</v>
      </c>
      <c r="AK12">
        <v>54.186300000000003</v>
      </c>
      <c r="AL12">
        <v>25.564</v>
      </c>
      <c r="AM12">
        <v>0</v>
      </c>
      <c r="AN12">
        <v>0.82259000000000004</v>
      </c>
      <c r="AO12">
        <v>0</v>
      </c>
      <c r="AP12">
        <v>0</v>
      </c>
      <c r="AQ12">
        <v>0</v>
      </c>
      <c r="AR12">
        <v>35.328000000000003</v>
      </c>
      <c r="AS12">
        <v>21.523199999999999</v>
      </c>
      <c r="AT12">
        <v>16.820433999999999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1765.6649240000006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375.12</v>
      </c>
      <c r="L13">
        <v>240</v>
      </c>
      <c r="M13">
        <v>63.2256</v>
      </c>
      <c r="N13">
        <v>46.503900000000002</v>
      </c>
      <c r="O13">
        <v>44.720999999999997</v>
      </c>
      <c r="P13">
        <v>125.58750000000001</v>
      </c>
      <c r="Q13">
        <v>6.84</v>
      </c>
      <c r="R13">
        <v>24.15</v>
      </c>
      <c r="S13">
        <v>15.45</v>
      </c>
      <c r="T13">
        <v>0</v>
      </c>
      <c r="U13">
        <v>418.77</v>
      </c>
      <c r="V13">
        <v>11.5</v>
      </c>
      <c r="W13">
        <v>26.38</v>
      </c>
      <c r="X13">
        <v>96.370099999999994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8.3810000000000002</v>
      </c>
      <c r="AG13">
        <v>43.787999999999997</v>
      </c>
      <c r="AH13">
        <v>0</v>
      </c>
      <c r="AI13">
        <v>0</v>
      </c>
      <c r="AJ13">
        <v>0</v>
      </c>
      <c r="AK13">
        <v>54.186300000000003</v>
      </c>
      <c r="AL13">
        <v>25.564</v>
      </c>
      <c r="AM13">
        <v>0</v>
      </c>
      <c r="AN13">
        <v>0.82259000000000004</v>
      </c>
      <c r="AO13">
        <v>0</v>
      </c>
      <c r="AP13">
        <v>0</v>
      </c>
      <c r="AQ13">
        <v>0</v>
      </c>
      <c r="AR13">
        <v>41.951999999999998</v>
      </c>
      <c r="AS13">
        <v>21.523199999999999</v>
      </c>
      <c r="AT13">
        <v>16.16178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1708.9214700000005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375.12</v>
      </c>
      <c r="L14">
        <v>240</v>
      </c>
      <c r="M14">
        <v>63.2256</v>
      </c>
      <c r="N14">
        <v>46.503900000000002</v>
      </c>
      <c r="O14">
        <v>44.720999999999997</v>
      </c>
      <c r="P14">
        <v>125.58750000000001</v>
      </c>
      <c r="Q14">
        <v>6.84</v>
      </c>
      <c r="R14">
        <v>24.15</v>
      </c>
      <c r="S14">
        <v>15.45</v>
      </c>
      <c r="T14">
        <v>0</v>
      </c>
      <c r="U14">
        <v>418.77</v>
      </c>
      <c r="V14">
        <v>11.5</v>
      </c>
      <c r="W14">
        <v>26.38</v>
      </c>
      <c r="X14">
        <v>96.370099999999994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8.3810000000000002</v>
      </c>
      <c r="AG14">
        <v>43.787999999999997</v>
      </c>
      <c r="AH14">
        <v>0</v>
      </c>
      <c r="AI14">
        <v>0</v>
      </c>
      <c r="AJ14">
        <v>0</v>
      </c>
      <c r="AK14">
        <v>54.186300000000003</v>
      </c>
      <c r="AL14">
        <v>25.564</v>
      </c>
      <c r="AM14">
        <v>0</v>
      </c>
      <c r="AN14">
        <v>0.82259000000000004</v>
      </c>
      <c r="AO14">
        <v>0</v>
      </c>
      <c r="AP14">
        <v>0</v>
      </c>
      <c r="AQ14">
        <v>0</v>
      </c>
      <c r="AR14">
        <v>41.951999999999998</v>
      </c>
      <c r="AS14">
        <v>21.523199999999999</v>
      </c>
      <c r="AT14">
        <v>18.826606999999999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1711.5862970000005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375.12</v>
      </c>
      <c r="L15">
        <v>240</v>
      </c>
      <c r="M15">
        <v>63.2256</v>
      </c>
      <c r="N15">
        <v>46.503900000000002</v>
      </c>
      <c r="O15">
        <v>44.720999999999997</v>
      </c>
      <c r="P15">
        <v>125.58750000000001</v>
      </c>
      <c r="Q15">
        <v>6.84</v>
      </c>
      <c r="R15">
        <v>24.15</v>
      </c>
      <c r="S15">
        <v>15.45</v>
      </c>
      <c r="T15">
        <v>0</v>
      </c>
      <c r="U15">
        <v>418.77</v>
      </c>
      <c r="V15">
        <v>11.8</v>
      </c>
      <c r="W15">
        <v>25.96</v>
      </c>
      <c r="X15">
        <v>81.150000000000006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8.3810000000000002</v>
      </c>
      <c r="AG15">
        <v>43.787999999999997</v>
      </c>
      <c r="AH15">
        <v>0</v>
      </c>
      <c r="AI15">
        <v>0</v>
      </c>
      <c r="AJ15">
        <v>0</v>
      </c>
      <c r="AK15">
        <v>54.186300000000003</v>
      </c>
      <c r="AL15">
        <v>12.782</v>
      </c>
      <c r="AM15">
        <v>0</v>
      </c>
      <c r="AN15">
        <v>0.82259000000000004</v>
      </c>
      <c r="AO15">
        <v>0</v>
      </c>
      <c r="AP15">
        <v>0</v>
      </c>
      <c r="AQ15">
        <v>0</v>
      </c>
      <c r="AR15">
        <v>41.951999999999998</v>
      </c>
      <c r="AS15">
        <v>21.523199999999999</v>
      </c>
      <c r="AT15">
        <v>17.865705999999999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1682.5032960000003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375.12</v>
      </c>
      <c r="L16">
        <v>240</v>
      </c>
      <c r="M16">
        <v>63.2256</v>
      </c>
      <c r="N16">
        <v>46.503900000000002</v>
      </c>
      <c r="O16">
        <v>44.720999999999997</v>
      </c>
      <c r="P16">
        <v>125.58750000000001</v>
      </c>
      <c r="Q16">
        <v>6.84</v>
      </c>
      <c r="R16">
        <v>24.15</v>
      </c>
      <c r="S16">
        <v>15.45</v>
      </c>
      <c r="T16">
        <v>0</v>
      </c>
      <c r="U16">
        <v>418.77</v>
      </c>
      <c r="V16">
        <v>11.8</v>
      </c>
      <c r="W16">
        <v>25.96</v>
      </c>
      <c r="X16">
        <v>81.150000000000006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8.3810000000000002</v>
      </c>
      <c r="AG16">
        <v>43.787999999999997</v>
      </c>
      <c r="AH16">
        <v>0</v>
      </c>
      <c r="AI16">
        <v>0</v>
      </c>
      <c r="AJ16">
        <v>0</v>
      </c>
      <c r="AK16">
        <v>54.186300000000003</v>
      </c>
      <c r="AL16">
        <v>12.782</v>
      </c>
      <c r="AM16">
        <v>0</v>
      </c>
      <c r="AN16">
        <v>0.82259000000000004</v>
      </c>
      <c r="AO16">
        <v>0</v>
      </c>
      <c r="AP16">
        <v>0</v>
      </c>
      <c r="AQ16">
        <v>0</v>
      </c>
      <c r="AR16">
        <v>35.328000000000003</v>
      </c>
      <c r="AS16">
        <v>21.523199999999999</v>
      </c>
      <c r="AT16">
        <v>16.853994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1674.8675840000003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375.12</v>
      </c>
      <c r="L17">
        <v>240</v>
      </c>
      <c r="M17">
        <v>63.2256</v>
      </c>
      <c r="N17">
        <v>46.503900000000002</v>
      </c>
      <c r="O17">
        <v>44.720999999999997</v>
      </c>
      <c r="P17">
        <v>125.58750000000001</v>
      </c>
      <c r="Q17">
        <v>6.84</v>
      </c>
      <c r="R17">
        <v>24.15</v>
      </c>
      <c r="S17">
        <v>15.45</v>
      </c>
      <c r="T17">
        <v>0</v>
      </c>
      <c r="U17">
        <v>418.77</v>
      </c>
      <c r="V17">
        <v>11.8</v>
      </c>
      <c r="W17">
        <v>25.96</v>
      </c>
      <c r="X17">
        <v>81.150000000000006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8.3810000000000002</v>
      </c>
      <c r="AG17">
        <v>43.787999999999997</v>
      </c>
      <c r="AH17">
        <v>0</v>
      </c>
      <c r="AI17">
        <v>0</v>
      </c>
      <c r="AJ17">
        <v>0</v>
      </c>
      <c r="AK17">
        <v>54.186300000000003</v>
      </c>
      <c r="AL17">
        <v>12.782</v>
      </c>
      <c r="AM17">
        <v>0</v>
      </c>
      <c r="AN17">
        <v>0.82259000000000004</v>
      </c>
      <c r="AO17">
        <v>0</v>
      </c>
      <c r="AP17">
        <v>0</v>
      </c>
      <c r="AQ17">
        <v>0</v>
      </c>
      <c r="AR17">
        <v>35.328000000000003</v>
      </c>
      <c r="AS17">
        <v>21.523199999999999</v>
      </c>
      <c r="AT17">
        <v>16.452738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1674.4663280000002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375.12</v>
      </c>
      <c r="L18">
        <v>240</v>
      </c>
      <c r="M18">
        <v>63.2256</v>
      </c>
      <c r="N18">
        <v>46.503900000000002</v>
      </c>
      <c r="O18">
        <v>44.720999999999997</v>
      </c>
      <c r="P18">
        <v>125.58750000000001</v>
      </c>
      <c r="Q18">
        <v>6.84</v>
      </c>
      <c r="R18">
        <v>24.15</v>
      </c>
      <c r="S18">
        <v>15.45</v>
      </c>
      <c r="T18">
        <v>0</v>
      </c>
      <c r="U18">
        <v>418.77</v>
      </c>
      <c r="V18">
        <v>11.8</v>
      </c>
      <c r="W18">
        <v>25.96</v>
      </c>
      <c r="X18">
        <v>81.150000000000006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8.3810000000000002</v>
      </c>
      <c r="AG18">
        <v>43.787999999999997</v>
      </c>
      <c r="AH18">
        <v>0</v>
      </c>
      <c r="AI18">
        <v>0</v>
      </c>
      <c r="AJ18">
        <v>0</v>
      </c>
      <c r="AK18">
        <v>54.186300000000003</v>
      </c>
      <c r="AL18">
        <v>12.782</v>
      </c>
      <c r="AM18">
        <v>0</v>
      </c>
      <c r="AN18">
        <v>0.82259000000000004</v>
      </c>
      <c r="AO18">
        <v>0</v>
      </c>
      <c r="AP18">
        <v>0</v>
      </c>
      <c r="AQ18">
        <v>0</v>
      </c>
      <c r="AR18">
        <v>41.951999999999998</v>
      </c>
      <c r="AS18">
        <v>21.523199999999999</v>
      </c>
      <c r="AT18">
        <v>17.575689000000001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1682.2132790000003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375.12</v>
      </c>
      <c r="L19">
        <v>240</v>
      </c>
      <c r="M19">
        <v>63.2256</v>
      </c>
      <c r="N19">
        <v>46.503900000000002</v>
      </c>
      <c r="O19">
        <v>44.720999999999997</v>
      </c>
      <c r="P19">
        <v>125.58750000000001</v>
      </c>
      <c r="Q19">
        <v>6.84</v>
      </c>
      <c r="R19">
        <v>24.15</v>
      </c>
      <c r="S19">
        <v>15.45</v>
      </c>
      <c r="T19">
        <v>0</v>
      </c>
      <c r="U19">
        <v>418.77</v>
      </c>
      <c r="V19">
        <v>11.8</v>
      </c>
      <c r="W19">
        <v>25.96</v>
      </c>
      <c r="X19">
        <v>81.150000000000006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1.9245000000000001</v>
      </c>
      <c r="AF19">
        <v>8.3810000000000002</v>
      </c>
      <c r="AG19">
        <v>43.787999999999997</v>
      </c>
      <c r="AH19">
        <v>0</v>
      </c>
      <c r="AI19">
        <v>0</v>
      </c>
      <c r="AJ19">
        <v>0</v>
      </c>
      <c r="AK19">
        <v>54.186300000000003</v>
      </c>
      <c r="AL19">
        <v>12.782</v>
      </c>
      <c r="AM19">
        <v>0</v>
      </c>
      <c r="AN19">
        <v>0.82259000000000004</v>
      </c>
      <c r="AO19">
        <v>0</v>
      </c>
      <c r="AP19">
        <v>0</v>
      </c>
      <c r="AQ19">
        <v>0</v>
      </c>
      <c r="AR19">
        <v>41.951999999999998</v>
      </c>
      <c r="AS19">
        <v>21.523199999999999</v>
      </c>
      <c r="AT19">
        <v>18.873339999999999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1683.5109300000004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375.12</v>
      </c>
      <c r="L20">
        <v>240</v>
      </c>
      <c r="M20">
        <v>63.2256</v>
      </c>
      <c r="N20">
        <v>46.503900000000002</v>
      </c>
      <c r="O20">
        <v>44.720999999999997</v>
      </c>
      <c r="P20">
        <v>125.58750000000001</v>
      </c>
      <c r="Q20">
        <v>6.84</v>
      </c>
      <c r="R20">
        <v>24.15</v>
      </c>
      <c r="S20">
        <v>15.45</v>
      </c>
      <c r="T20">
        <v>0</v>
      </c>
      <c r="U20">
        <v>418.77</v>
      </c>
      <c r="V20">
        <v>11.8</v>
      </c>
      <c r="W20">
        <v>25.96</v>
      </c>
      <c r="X20">
        <v>81.150000000000006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1.9245000000000001</v>
      </c>
      <c r="AF20">
        <v>8.3810000000000002</v>
      </c>
      <c r="AG20">
        <v>43.787999999999997</v>
      </c>
      <c r="AH20">
        <v>0</v>
      </c>
      <c r="AI20">
        <v>0</v>
      </c>
      <c r="AJ20">
        <v>0</v>
      </c>
      <c r="AK20">
        <v>54.186300000000003</v>
      </c>
      <c r="AL20">
        <v>12.782</v>
      </c>
      <c r="AM20">
        <v>0</v>
      </c>
      <c r="AN20">
        <v>0.82259000000000004</v>
      </c>
      <c r="AO20">
        <v>0</v>
      </c>
      <c r="AP20">
        <v>0</v>
      </c>
      <c r="AQ20">
        <v>13.419</v>
      </c>
      <c r="AR20">
        <v>41.951999999999998</v>
      </c>
      <c r="AS20">
        <v>21.523199999999999</v>
      </c>
      <c r="AT20">
        <v>19.999950999999999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1698.0565410000004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375.12</v>
      </c>
      <c r="L21">
        <v>240</v>
      </c>
      <c r="M21">
        <v>63.2256</v>
      </c>
      <c r="N21">
        <v>46.503900000000002</v>
      </c>
      <c r="O21">
        <v>58.872607000000002</v>
      </c>
      <c r="P21">
        <v>125.58750000000001</v>
      </c>
      <c r="Q21">
        <v>6.84</v>
      </c>
      <c r="R21">
        <v>24.15</v>
      </c>
      <c r="S21">
        <v>15.45</v>
      </c>
      <c r="T21">
        <v>0</v>
      </c>
      <c r="U21">
        <v>418.77</v>
      </c>
      <c r="V21">
        <v>11.8</v>
      </c>
      <c r="W21">
        <v>25.96</v>
      </c>
      <c r="X21">
        <v>81.150000000000006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1.9245000000000001</v>
      </c>
      <c r="AF21">
        <v>8.3810000000000002</v>
      </c>
      <c r="AG21">
        <v>43.787999999999997</v>
      </c>
      <c r="AH21">
        <v>0</v>
      </c>
      <c r="AI21">
        <v>0</v>
      </c>
      <c r="AJ21">
        <v>0</v>
      </c>
      <c r="AK21">
        <v>54.186300000000003</v>
      </c>
      <c r="AL21">
        <v>12.782</v>
      </c>
      <c r="AM21">
        <v>0</v>
      </c>
      <c r="AN21">
        <v>0.82259000000000004</v>
      </c>
      <c r="AO21">
        <v>0</v>
      </c>
      <c r="AP21">
        <v>0</v>
      </c>
      <c r="AQ21">
        <v>13.419</v>
      </c>
      <c r="AR21">
        <v>35.328000000000003</v>
      </c>
      <c r="AS21">
        <v>21.523199999999999</v>
      </c>
      <c r="AT21">
        <v>19.999950999999999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1705.5841480000006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375.12</v>
      </c>
      <c r="L22">
        <v>240</v>
      </c>
      <c r="M22">
        <v>89.000123000000002</v>
      </c>
      <c r="N22">
        <v>57.029204</v>
      </c>
      <c r="O22">
        <v>60.678600000000003</v>
      </c>
      <c r="P22">
        <v>125.58750000000001</v>
      </c>
      <c r="Q22">
        <v>6.84</v>
      </c>
      <c r="R22">
        <v>24.15</v>
      </c>
      <c r="S22">
        <v>15.45</v>
      </c>
      <c r="T22">
        <v>0</v>
      </c>
      <c r="U22">
        <v>418.77</v>
      </c>
      <c r="V22">
        <v>11.8</v>
      </c>
      <c r="W22">
        <v>25.96</v>
      </c>
      <c r="X22">
        <v>81.150000000000006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1.9245000000000001</v>
      </c>
      <c r="AF22">
        <v>8.3810000000000002</v>
      </c>
      <c r="AG22">
        <v>43.787999999999997</v>
      </c>
      <c r="AH22">
        <v>0</v>
      </c>
      <c r="AI22">
        <v>0</v>
      </c>
      <c r="AJ22">
        <v>0</v>
      </c>
      <c r="AK22">
        <v>54.186300000000003</v>
      </c>
      <c r="AL22">
        <v>12.782</v>
      </c>
      <c r="AM22">
        <v>0</v>
      </c>
      <c r="AN22">
        <v>0.82259000000000004</v>
      </c>
      <c r="AO22">
        <v>0</v>
      </c>
      <c r="AP22">
        <v>0</v>
      </c>
      <c r="AQ22">
        <v>13.419</v>
      </c>
      <c r="AR22">
        <v>35.328000000000003</v>
      </c>
      <c r="AS22">
        <v>21.523199999999999</v>
      </c>
      <c r="AT22">
        <v>19.999950999999999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1743.6899680000004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375.12</v>
      </c>
      <c r="L23">
        <v>240</v>
      </c>
      <c r="M23">
        <v>92</v>
      </c>
      <c r="N23">
        <v>57.959899999999998</v>
      </c>
      <c r="O23">
        <v>60.678600000000003</v>
      </c>
      <c r="P23">
        <v>125.58750000000001</v>
      </c>
      <c r="Q23">
        <v>8.3472000000000008</v>
      </c>
      <c r="R23">
        <v>32.592367000000003</v>
      </c>
      <c r="S23">
        <v>19.096499999999999</v>
      </c>
      <c r="T23">
        <v>0</v>
      </c>
      <c r="U23">
        <v>418.77</v>
      </c>
      <c r="V23">
        <v>19.091923999999999</v>
      </c>
      <c r="W23">
        <v>39.714292</v>
      </c>
      <c r="X23">
        <v>133.588525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43.787999999999997</v>
      </c>
      <c r="AH23">
        <v>0</v>
      </c>
      <c r="AI23">
        <v>0</v>
      </c>
      <c r="AJ23">
        <v>0</v>
      </c>
      <c r="AK23">
        <v>54.186300000000003</v>
      </c>
      <c r="AL23">
        <v>12.782</v>
      </c>
      <c r="AM23">
        <v>0</v>
      </c>
      <c r="AN23">
        <v>0.82259000000000004</v>
      </c>
      <c r="AO23">
        <v>0</v>
      </c>
      <c r="AP23">
        <v>0</v>
      </c>
      <c r="AQ23">
        <v>13.419</v>
      </c>
      <c r="AR23">
        <v>41.951999999999998</v>
      </c>
      <c r="AS23">
        <v>31.897382</v>
      </c>
      <c r="AT23">
        <v>19.999950999999999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1866.2538830000003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375.12</v>
      </c>
      <c r="L24">
        <v>242.2834</v>
      </c>
      <c r="M24">
        <v>92</v>
      </c>
      <c r="N24">
        <v>57.959899999999998</v>
      </c>
      <c r="O24">
        <v>60.678600000000003</v>
      </c>
      <c r="P24">
        <v>125.58750000000001</v>
      </c>
      <c r="Q24">
        <v>10.1389</v>
      </c>
      <c r="R24">
        <v>42.390099999999997</v>
      </c>
      <c r="S24">
        <v>23.687000000000001</v>
      </c>
      <c r="T24">
        <v>0</v>
      </c>
      <c r="U24">
        <v>418.77</v>
      </c>
      <c r="V24">
        <v>20.73</v>
      </c>
      <c r="W24">
        <v>46.399079999999998</v>
      </c>
      <c r="X24">
        <v>147.26089999999999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8.3810000000000002</v>
      </c>
      <c r="AG24">
        <v>43.787999999999997</v>
      </c>
      <c r="AH24">
        <v>0</v>
      </c>
      <c r="AI24">
        <v>0</v>
      </c>
      <c r="AJ24">
        <v>0</v>
      </c>
      <c r="AK24">
        <v>54.186300000000003</v>
      </c>
      <c r="AL24">
        <v>12.782</v>
      </c>
      <c r="AM24">
        <v>5.2786799999999996</v>
      </c>
      <c r="AN24">
        <v>0.82259000000000004</v>
      </c>
      <c r="AO24">
        <v>0</v>
      </c>
      <c r="AP24">
        <v>0</v>
      </c>
      <c r="AQ24">
        <v>25.577999999999999</v>
      </c>
      <c r="AR24">
        <v>41.951999999999998</v>
      </c>
      <c r="AS24">
        <v>31.897382</v>
      </c>
      <c r="AT24">
        <v>19.999950999999999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1924.1501349999999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445.12</v>
      </c>
      <c r="L25">
        <v>242.2834</v>
      </c>
      <c r="M25">
        <v>92</v>
      </c>
      <c r="N25">
        <v>57.959899999999998</v>
      </c>
      <c r="O25">
        <v>60.678600000000003</v>
      </c>
      <c r="P25">
        <v>125.58750000000001</v>
      </c>
      <c r="Q25">
        <v>10.1389</v>
      </c>
      <c r="R25">
        <v>42.390099999999997</v>
      </c>
      <c r="S25">
        <v>23.687000000000001</v>
      </c>
      <c r="T25">
        <v>0</v>
      </c>
      <c r="U25">
        <v>418.77</v>
      </c>
      <c r="V25">
        <v>20.73</v>
      </c>
      <c r="W25">
        <v>46.399079999999998</v>
      </c>
      <c r="X25">
        <v>147.26089999999999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8.3810000000000002</v>
      </c>
      <c r="AG25">
        <v>43.787999999999997</v>
      </c>
      <c r="AH25">
        <v>0</v>
      </c>
      <c r="AI25">
        <v>0</v>
      </c>
      <c r="AJ25">
        <v>0</v>
      </c>
      <c r="AK25">
        <v>54.186300000000003</v>
      </c>
      <c r="AL25">
        <v>12.782</v>
      </c>
      <c r="AM25">
        <v>10.557359999999999</v>
      </c>
      <c r="AN25">
        <v>0.82259000000000004</v>
      </c>
      <c r="AO25">
        <v>0</v>
      </c>
      <c r="AP25">
        <v>0</v>
      </c>
      <c r="AQ25">
        <v>25.577999999999999</v>
      </c>
      <c r="AR25">
        <v>35.328000000000003</v>
      </c>
      <c r="AS25">
        <v>21.523199999999999</v>
      </c>
      <c r="AT25">
        <v>19.999950999999999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1982.4306329999999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515.12</v>
      </c>
      <c r="L26">
        <v>242.2834</v>
      </c>
      <c r="M26">
        <v>92</v>
      </c>
      <c r="N26">
        <v>57.959899999999998</v>
      </c>
      <c r="O26">
        <v>60.678600000000003</v>
      </c>
      <c r="P26">
        <v>125.58750000000001</v>
      </c>
      <c r="Q26">
        <v>10.1389</v>
      </c>
      <c r="R26">
        <v>42.390099999999997</v>
      </c>
      <c r="S26">
        <v>23.687000000000001</v>
      </c>
      <c r="T26">
        <v>0</v>
      </c>
      <c r="U26">
        <v>418.77</v>
      </c>
      <c r="V26">
        <v>20.73</v>
      </c>
      <c r="W26">
        <v>46.399079999999998</v>
      </c>
      <c r="X26">
        <v>147.26089999999999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8.3810000000000002</v>
      </c>
      <c r="AG26">
        <v>43.787999999999997</v>
      </c>
      <c r="AH26">
        <v>18.940000000000001</v>
      </c>
      <c r="AI26">
        <v>0</v>
      </c>
      <c r="AJ26">
        <v>0</v>
      </c>
      <c r="AK26">
        <v>54.186300000000003</v>
      </c>
      <c r="AL26">
        <v>12.782</v>
      </c>
      <c r="AM26">
        <v>15.804048</v>
      </c>
      <c r="AN26">
        <v>0.82259000000000004</v>
      </c>
      <c r="AO26">
        <v>0</v>
      </c>
      <c r="AP26">
        <v>0</v>
      </c>
      <c r="AQ26">
        <v>26.207999999999998</v>
      </c>
      <c r="AR26">
        <v>35.328000000000003</v>
      </c>
      <c r="AS26">
        <v>21.523199999999999</v>
      </c>
      <c r="AT26">
        <v>19.999950999999999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2077.2473209999998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602.01949999999999</v>
      </c>
      <c r="L27">
        <v>299.28339999999997</v>
      </c>
      <c r="M27">
        <v>92</v>
      </c>
      <c r="N27">
        <v>57.959899999999998</v>
      </c>
      <c r="O27">
        <v>60.678600000000003</v>
      </c>
      <c r="P27">
        <v>125.58750000000001</v>
      </c>
      <c r="Q27">
        <v>8.6317000000000004</v>
      </c>
      <c r="R27">
        <v>36.534799999999997</v>
      </c>
      <c r="S27">
        <v>20.040500000000002</v>
      </c>
      <c r="T27">
        <v>0</v>
      </c>
      <c r="U27">
        <v>418.77</v>
      </c>
      <c r="V27">
        <v>20.73</v>
      </c>
      <c r="W27">
        <v>46.399079999999998</v>
      </c>
      <c r="X27">
        <v>147.26089999999999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8.3810000000000002</v>
      </c>
      <c r="AG27">
        <v>43.787999999999997</v>
      </c>
      <c r="AH27">
        <v>37.880000000000003</v>
      </c>
      <c r="AI27">
        <v>0</v>
      </c>
      <c r="AJ27">
        <v>0</v>
      </c>
      <c r="AK27">
        <v>54.186300000000003</v>
      </c>
      <c r="AL27">
        <v>12.782</v>
      </c>
      <c r="AM27">
        <v>15.804048</v>
      </c>
      <c r="AN27">
        <v>0.82259000000000004</v>
      </c>
      <c r="AO27">
        <v>0</v>
      </c>
      <c r="AP27">
        <v>0</v>
      </c>
      <c r="AQ27">
        <v>26.838000000000001</v>
      </c>
      <c r="AR27">
        <v>35.328000000000003</v>
      </c>
      <c r="AS27">
        <v>21.523199999999999</v>
      </c>
      <c r="AT27">
        <v>19.999950999999999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2229.7078210000004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602.01949999999999</v>
      </c>
      <c r="L28">
        <v>359.28339999999997</v>
      </c>
      <c r="M28">
        <v>92</v>
      </c>
      <c r="N28">
        <v>57.959899999999998</v>
      </c>
      <c r="O28">
        <v>60.678600000000003</v>
      </c>
      <c r="P28">
        <v>125.58750000000001</v>
      </c>
      <c r="Q28">
        <v>9.4027999999999992</v>
      </c>
      <c r="R28">
        <v>36.534799999999997</v>
      </c>
      <c r="S28">
        <v>22.743600000000001</v>
      </c>
      <c r="T28">
        <v>0</v>
      </c>
      <c r="U28">
        <v>418.77</v>
      </c>
      <c r="V28">
        <v>17.87</v>
      </c>
      <c r="W28">
        <v>39.994500000000002</v>
      </c>
      <c r="X28">
        <v>147.26089999999999</v>
      </c>
      <c r="Y28">
        <v>0</v>
      </c>
      <c r="Z28">
        <v>1.1000000000000001</v>
      </c>
      <c r="AA28">
        <v>11.534000000000001</v>
      </c>
      <c r="AB28">
        <v>3.3325</v>
      </c>
      <c r="AC28">
        <v>0</v>
      </c>
      <c r="AD28">
        <v>0</v>
      </c>
      <c r="AE28">
        <v>16.478852</v>
      </c>
      <c r="AF28">
        <v>16.762</v>
      </c>
      <c r="AG28">
        <v>43.787999999999997</v>
      </c>
      <c r="AH28">
        <v>56.82</v>
      </c>
      <c r="AI28">
        <v>0</v>
      </c>
      <c r="AJ28">
        <v>0</v>
      </c>
      <c r="AK28">
        <v>54.186300000000003</v>
      </c>
      <c r="AL28">
        <v>12.782</v>
      </c>
      <c r="AM28">
        <v>15.804048</v>
      </c>
      <c r="AN28">
        <v>0.82259000000000004</v>
      </c>
      <c r="AO28">
        <v>0</v>
      </c>
      <c r="AP28">
        <v>0</v>
      </c>
      <c r="AQ28">
        <v>40.256999999999998</v>
      </c>
      <c r="AR28">
        <v>35.328000000000003</v>
      </c>
      <c r="AS28">
        <v>18.832799999999999</v>
      </c>
      <c r="AT28">
        <v>19.999950999999999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2337.9335409999999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668.03972899999997</v>
      </c>
      <c r="L29">
        <v>435.435</v>
      </c>
      <c r="M29">
        <v>92</v>
      </c>
      <c r="N29">
        <v>57.959899999999998</v>
      </c>
      <c r="O29">
        <v>60.678600000000003</v>
      </c>
      <c r="P29">
        <v>125.58750000000001</v>
      </c>
      <c r="Q29">
        <v>10.91</v>
      </c>
      <c r="R29">
        <v>42.390062999999998</v>
      </c>
      <c r="S29">
        <v>26.168800000000001</v>
      </c>
      <c r="T29">
        <v>0</v>
      </c>
      <c r="U29">
        <v>418.77</v>
      </c>
      <c r="V29">
        <v>20.73</v>
      </c>
      <c r="W29">
        <v>46.399079999999998</v>
      </c>
      <c r="X29">
        <v>147.26089999999999</v>
      </c>
      <c r="Y29">
        <v>0</v>
      </c>
      <c r="Z29">
        <v>1.1000000000000001</v>
      </c>
      <c r="AA29">
        <v>28.09872</v>
      </c>
      <c r="AB29">
        <v>6.665</v>
      </c>
      <c r="AC29">
        <v>1.2734000000000001</v>
      </c>
      <c r="AD29">
        <v>7.9260000000000002</v>
      </c>
      <c r="AE29">
        <v>16.478852</v>
      </c>
      <c r="AF29">
        <v>25.143000000000001</v>
      </c>
      <c r="AG29">
        <v>43.787999999999997</v>
      </c>
      <c r="AH29">
        <v>75.760000000000005</v>
      </c>
      <c r="AI29">
        <v>0</v>
      </c>
      <c r="AJ29">
        <v>0</v>
      </c>
      <c r="AK29">
        <v>54.186300000000003</v>
      </c>
      <c r="AL29">
        <v>12.782</v>
      </c>
      <c r="AM29">
        <v>15.804048</v>
      </c>
      <c r="AN29">
        <v>0.82259000000000004</v>
      </c>
      <c r="AO29">
        <v>0</v>
      </c>
      <c r="AP29">
        <v>0</v>
      </c>
      <c r="AQ29">
        <v>40.256999999999998</v>
      </c>
      <c r="AR29">
        <v>35.328000000000003</v>
      </c>
      <c r="AS29">
        <v>31.897382</v>
      </c>
      <c r="AT29">
        <v>19.999950999999999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2569.6398150000005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679.19</v>
      </c>
      <c r="L30">
        <v>435.435</v>
      </c>
      <c r="M30">
        <v>92</v>
      </c>
      <c r="N30">
        <v>57.959899999999998</v>
      </c>
      <c r="O30">
        <v>60.678600000000003</v>
      </c>
      <c r="P30">
        <v>125.58750000000001</v>
      </c>
      <c r="Q30">
        <v>10.91</v>
      </c>
      <c r="R30">
        <v>42.390099999999997</v>
      </c>
      <c r="S30">
        <v>26.3901</v>
      </c>
      <c r="T30">
        <v>0</v>
      </c>
      <c r="U30">
        <v>418.77</v>
      </c>
      <c r="V30">
        <v>20.73</v>
      </c>
      <c r="W30">
        <v>46.399079999999998</v>
      </c>
      <c r="X30">
        <v>147.26089999999999</v>
      </c>
      <c r="Y30">
        <v>0</v>
      </c>
      <c r="Z30">
        <v>19.5624</v>
      </c>
      <c r="AA30">
        <v>42.14808</v>
      </c>
      <c r="AB30">
        <v>26.34008</v>
      </c>
      <c r="AC30">
        <v>29.062808</v>
      </c>
      <c r="AD30">
        <v>16.380400000000002</v>
      </c>
      <c r="AE30">
        <v>32.957704</v>
      </c>
      <c r="AF30">
        <v>33.524000000000001</v>
      </c>
      <c r="AG30">
        <v>43.787999999999997</v>
      </c>
      <c r="AH30">
        <v>116.9545</v>
      </c>
      <c r="AI30">
        <v>0</v>
      </c>
      <c r="AJ30">
        <v>0</v>
      </c>
      <c r="AK30">
        <v>54.186300000000003</v>
      </c>
      <c r="AL30">
        <v>56.356999999999999</v>
      </c>
      <c r="AM30">
        <v>15.804048</v>
      </c>
      <c r="AN30">
        <v>0.82259000000000004</v>
      </c>
      <c r="AO30">
        <v>0</v>
      </c>
      <c r="AP30">
        <v>0</v>
      </c>
      <c r="AQ30">
        <v>40.256999999999998</v>
      </c>
      <c r="AR30">
        <v>35.328000000000003</v>
      </c>
      <c r="AS30">
        <v>31.897382</v>
      </c>
      <c r="AT30">
        <v>19.999950999999999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2779.0714229999994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679.19</v>
      </c>
      <c r="L31">
        <v>435.435</v>
      </c>
      <c r="M31">
        <v>92</v>
      </c>
      <c r="N31">
        <v>71.103200000000001</v>
      </c>
      <c r="O31">
        <v>60.678600000000003</v>
      </c>
      <c r="P31">
        <v>125.58750000000001</v>
      </c>
      <c r="Q31">
        <v>10.91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26.34008</v>
      </c>
      <c r="AC31">
        <v>29.062808</v>
      </c>
      <c r="AD31">
        <v>27.408107999999999</v>
      </c>
      <c r="AE31">
        <v>32.957704</v>
      </c>
      <c r="AF31">
        <v>33.524000000000001</v>
      </c>
      <c r="AG31">
        <v>43.787999999999997</v>
      </c>
      <c r="AH31">
        <v>116.9545</v>
      </c>
      <c r="AI31">
        <v>0</v>
      </c>
      <c r="AJ31">
        <v>0</v>
      </c>
      <c r="AK31">
        <v>54.186300000000003</v>
      </c>
      <c r="AL31">
        <v>56.356999999999999</v>
      </c>
      <c r="AM31">
        <v>15.804048</v>
      </c>
      <c r="AN31">
        <v>0.82259000000000004</v>
      </c>
      <c r="AO31">
        <v>0</v>
      </c>
      <c r="AP31">
        <v>0</v>
      </c>
      <c r="AQ31">
        <v>40.256999999999998</v>
      </c>
      <c r="AR31">
        <v>35.328000000000003</v>
      </c>
      <c r="AS31">
        <v>21.523199999999999</v>
      </c>
      <c r="AT31">
        <v>19.999950999999999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2793.1229739999999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679.19</v>
      </c>
      <c r="L32">
        <v>435.435</v>
      </c>
      <c r="M32">
        <v>92</v>
      </c>
      <c r="N32">
        <v>73.036100000000005</v>
      </c>
      <c r="O32">
        <v>60.678600000000003</v>
      </c>
      <c r="P32">
        <v>125.58750000000001</v>
      </c>
      <c r="Q32">
        <v>10.91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33.524000000000001</v>
      </c>
      <c r="AG32">
        <v>43.787999999999997</v>
      </c>
      <c r="AH32">
        <v>116.9545</v>
      </c>
      <c r="AI32">
        <v>0</v>
      </c>
      <c r="AJ32">
        <v>0</v>
      </c>
      <c r="AK32">
        <v>54.186300000000003</v>
      </c>
      <c r="AL32">
        <v>56.356999999999999</v>
      </c>
      <c r="AM32">
        <v>15.804048</v>
      </c>
      <c r="AN32">
        <v>0.82259000000000004</v>
      </c>
      <c r="AO32">
        <v>0</v>
      </c>
      <c r="AP32">
        <v>0</v>
      </c>
      <c r="AQ32">
        <v>40.256999999999998</v>
      </c>
      <c r="AR32">
        <v>35.328000000000003</v>
      </c>
      <c r="AS32">
        <v>21.523199999999999</v>
      </c>
      <c r="AT32">
        <v>19.999950999999999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2808.2259139999996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604.98059999999998</v>
      </c>
      <c r="L33">
        <v>415.95260000000002</v>
      </c>
      <c r="M33">
        <v>92</v>
      </c>
      <c r="N33">
        <v>74.968900000000005</v>
      </c>
      <c r="O33">
        <v>60.678600000000003</v>
      </c>
      <c r="P33">
        <v>125.58750000000001</v>
      </c>
      <c r="Q33">
        <v>10.91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25.468</v>
      </c>
      <c r="AD33">
        <v>27.408107999999999</v>
      </c>
      <c r="AE33">
        <v>32.957704</v>
      </c>
      <c r="AF33">
        <v>33.524000000000001</v>
      </c>
      <c r="AG33">
        <v>43.787999999999997</v>
      </c>
      <c r="AH33">
        <v>116.9545</v>
      </c>
      <c r="AI33">
        <v>0</v>
      </c>
      <c r="AJ33">
        <v>0</v>
      </c>
      <c r="AK33">
        <v>54.186300000000003</v>
      </c>
      <c r="AL33">
        <v>56.356999999999999</v>
      </c>
      <c r="AM33">
        <v>15.804048</v>
      </c>
      <c r="AN33">
        <v>0.82259000000000004</v>
      </c>
      <c r="AO33">
        <v>0</v>
      </c>
      <c r="AP33">
        <v>0</v>
      </c>
      <c r="AQ33">
        <v>40.256999999999998</v>
      </c>
      <c r="AR33">
        <v>35.328000000000003</v>
      </c>
      <c r="AS33">
        <v>21.523199999999999</v>
      </c>
      <c r="AT33">
        <v>19.999950999999999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2712.8721059999993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604.98059999999998</v>
      </c>
      <c r="L34">
        <v>415.95260000000002</v>
      </c>
      <c r="M34">
        <v>92</v>
      </c>
      <c r="N34">
        <v>76.420100000000005</v>
      </c>
      <c r="O34">
        <v>60.678600000000003</v>
      </c>
      <c r="P34">
        <v>125.58750000000001</v>
      </c>
      <c r="Q34">
        <v>10.91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46.399079999999998</v>
      </c>
      <c r="X34">
        <v>147.515625</v>
      </c>
      <c r="Y34">
        <v>0</v>
      </c>
      <c r="Z34">
        <v>13.041600000000001</v>
      </c>
      <c r="AA34">
        <v>42.14808</v>
      </c>
      <c r="AB34">
        <v>39.510120000000001</v>
      </c>
      <c r="AC34">
        <v>20.374400000000001</v>
      </c>
      <c r="AD34">
        <v>27.408107999999999</v>
      </c>
      <c r="AE34">
        <v>32.957704</v>
      </c>
      <c r="AF34">
        <v>33.524000000000001</v>
      </c>
      <c r="AG34">
        <v>43.787999999999997</v>
      </c>
      <c r="AH34">
        <v>116.9545</v>
      </c>
      <c r="AI34">
        <v>0</v>
      </c>
      <c r="AJ34">
        <v>0</v>
      </c>
      <c r="AK34">
        <v>54.186300000000003</v>
      </c>
      <c r="AL34">
        <v>56.356999999999999</v>
      </c>
      <c r="AM34">
        <v>15.804048</v>
      </c>
      <c r="AN34">
        <v>0.82259000000000004</v>
      </c>
      <c r="AO34">
        <v>0</v>
      </c>
      <c r="AP34">
        <v>0</v>
      </c>
      <c r="AQ34">
        <v>40.256999999999998</v>
      </c>
      <c r="AR34">
        <v>35.328000000000003</v>
      </c>
      <c r="AS34">
        <v>21.523199999999999</v>
      </c>
      <c r="AT34">
        <v>19.999950999999999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2702.7089059999998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604.98059999999998</v>
      </c>
      <c r="L35">
        <v>415.95260000000002</v>
      </c>
      <c r="M35">
        <v>92</v>
      </c>
      <c r="N35">
        <v>76.420100000000005</v>
      </c>
      <c r="O35">
        <v>60.678600000000003</v>
      </c>
      <c r="P35">
        <v>125.58750000000001</v>
      </c>
      <c r="Q35">
        <v>10.91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46.399079999999998</v>
      </c>
      <c r="X35">
        <v>147.515625</v>
      </c>
      <c r="Y35">
        <v>0</v>
      </c>
      <c r="Z35">
        <v>13.041600000000001</v>
      </c>
      <c r="AA35">
        <v>28.09872</v>
      </c>
      <c r="AB35">
        <v>39.510120000000001</v>
      </c>
      <c r="AC35">
        <v>20.374400000000001</v>
      </c>
      <c r="AD35">
        <v>18.272072000000001</v>
      </c>
      <c r="AE35">
        <v>32.957704</v>
      </c>
      <c r="AF35">
        <v>33.524000000000001</v>
      </c>
      <c r="AG35">
        <v>43.787999999999997</v>
      </c>
      <c r="AH35">
        <v>116.9545</v>
      </c>
      <c r="AI35">
        <v>0</v>
      </c>
      <c r="AJ35">
        <v>0</v>
      </c>
      <c r="AK35">
        <v>54.186300000000003</v>
      </c>
      <c r="AL35">
        <v>56.356999999999999</v>
      </c>
      <c r="AM35">
        <v>15.804048</v>
      </c>
      <c r="AN35">
        <v>0.82259000000000004</v>
      </c>
      <c r="AO35">
        <v>0</v>
      </c>
      <c r="AP35">
        <v>0</v>
      </c>
      <c r="AQ35">
        <v>40.256999999999998</v>
      </c>
      <c r="AR35">
        <v>35.328000000000003</v>
      </c>
      <c r="AS35">
        <v>21.523199999999999</v>
      </c>
      <c r="AT35">
        <v>19.999950999999999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2679.52351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604.98059999999998</v>
      </c>
      <c r="L36">
        <v>415.95260000000002</v>
      </c>
      <c r="M36">
        <v>92</v>
      </c>
      <c r="N36">
        <v>76.420100000000005</v>
      </c>
      <c r="O36">
        <v>60.678600000000003</v>
      </c>
      <c r="P36">
        <v>125.58750000000001</v>
      </c>
      <c r="Q36">
        <v>10.91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46.399079999999998</v>
      </c>
      <c r="X36">
        <v>147.515625</v>
      </c>
      <c r="Y36">
        <v>0</v>
      </c>
      <c r="Z36">
        <v>0</v>
      </c>
      <c r="AA36">
        <v>23.7</v>
      </c>
      <c r="AB36">
        <v>3.3325</v>
      </c>
      <c r="AC36">
        <v>1.2734000000000001</v>
      </c>
      <c r="AD36">
        <v>9.1360360000000007</v>
      </c>
      <c r="AE36">
        <v>16.478852</v>
      </c>
      <c r="AF36">
        <v>16.762</v>
      </c>
      <c r="AG36">
        <v>43.787999999999997</v>
      </c>
      <c r="AH36">
        <v>75.760000000000005</v>
      </c>
      <c r="AI36">
        <v>0</v>
      </c>
      <c r="AJ36">
        <v>0</v>
      </c>
      <c r="AK36">
        <v>54.186300000000003</v>
      </c>
      <c r="AL36">
        <v>12.782</v>
      </c>
      <c r="AM36">
        <v>15.804048</v>
      </c>
      <c r="AN36">
        <v>0.82259000000000004</v>
      </c>
      <c r="AO36">
        <v>0</v>
      </c>
      <c r="AP36">
        <v>0</v>
      </c>
      <c r="AQ36">
        <v>40.256999999999998</v>
      </c>
      <c r="AR36">
        <v>35.328000000000003</v>
      </c>
      <c r="AS36">
        <v>21.523199999999999</v>
      </c>
      <c r="AT36">
        <v>19.999950999999999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2479.6581820000006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604.98059999999998</v>
      </c>
      <c r="L37">
        <v>415.95260000000002</v>
      </c>
      <c r="M37">
        <v>92</v>
      </c>
      <c r="N37">
        <v>76.420100000000005</v>
      </c>
      <c r="O37">
        <v>60.678600000000003</v>
      </c>
      <c r="P37">
        <v>125.58750000000001</v>
      </c>
      <c r="Q37">
        <v>10.91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46.399079999999998</v>
      </c>
      <c r="X37">
        <v>147.515625</v>
      </c>
      <c r="Y37">
        <v>0</v>
      </c>
      <c r="Z37">
        <v>0</v>
      </c>
      <c r="AA37">
        <v>13.667</v>
      </c>
      <c r="AB37">
        <v>0</v>
      </c>
      <c r="AC37">
        <v>0</v>
      </c>
      <c r="AD37">
        <v>7.9260000000000002</v>
      </c>
      <c r="AE37">
        <v>16.478852</v>
      </c>
      <c r="AF37">
        <v>8.3810000000000002</v>
      </c>
      <c r="AG37">
        <v>43.787999999999997</v>
      </c>
      <c r="AH37">
        <v>56.82</v>
      </c>
      <c r="AI37">
        <v>0</v>
      </c>
      <c r="AJ37">
        <v>0</v>
      </c>
      <c r="AK37">
        <v>54.186300000000003</v>
      </c>
      <c r="AL37">
        <v>12.782</v>
      </c>
      <c r="AM37">
        <v>15.804048</v>
      </c>
      <c r="AN37">
        <v>0.82259000000000004</v>
      </c>
      <c r="AO37">
        <v>0</v>
      </c>
      <c r="AP37">
        <v>0</v>
      </c>
      <c r="AQ37">
        <v>40.256999999999998</v>
      </c>
      <c r="AR37">
        <v>35.328000000000003</v>
      </c>
      <c r="AS37">
        <v>21.523199999999999</v>
      </c>
      <c r="AT37">
        <v>19.999950999999999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2436.4882460000003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604.98059999999998</v>
      </c>
      <c r="L38">
        <v>415.95260000000002</v>
      </c>
      <c r="M38">
        <v>92</v>
      </c>
      <c r="N38">
        <v>76.420100000000005</v>
      </c>
      <c r="O38">
        <v>60.678600000000003</v>
      </c>
      <c r="P38">
        <v>125.58750000000001</v>
      </c>
      <c r="Q38">
        <v>10.91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8.3810000000000002</v>
      </c>
      <c r="AG38">
        <v>43.787999999999997</v>
      </c>
      <c r="AH38">
        <v>18.940000000000001</v>
      </c>
      <c r="AI38">
        <v>0</v>
      </c>
      <c r="AJ38">
        <v>0</v>
      </c>
      <c r="AK38">
        <v>54.186300000000003</v>
      </c>
      <c r="AL38">
        <v>12.782</v>
      </c>
      <c r="AM38">
        <v>15.804048</v>
      </c>
      <c r="AN38">
        <v>0.82259000000000004</v>
      </c>
      <c r="AO38">
        <v>0</v>
      </c>
      <c r="AP38">
        <v>0</v>
      </c>
      <c r="AQ38">
        <v>40.256999999999998</v>
      </c>
      <c r="AR38">
        <v>35.328000000000003</v>
      </c>
      <c r="AS38">
        <v>21.523199999999999</v>
      </c>
      <c r="AT38">
        <v>19.999950999999999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2377.0152460000004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602.05849999999998</v>
      </c>
      <c r="L39">
        <v>415.95260000000002</v>
      </c>
      <c r="M39">
        <v>92</v>
      </c>
      <c r="N39">
        <v>76.420100000000005</v>
      </c>
      <c r="O39">
        <v>60.678600000000003</v>
      </c>
      <c r="P39">
        <v>125.58750000000001</v>
      </c>
      <c r="Q39">
        <v>10.1389</v>
      </c>
      <c r="R39">
        <v>42.390099999999997</v>
      </c>
      <c r="S39">
        <v>23.687000000000001</v>
      </c>
      <c r="T39">
        <v>0</v>
      </c>
      <c r="U39">
        <v>418.77</v>
      </c>
      <c r="V39">
        <v>20.73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8.3810000000000002</v>
      </c>
      <c r="AG39">
        <v>43.787999999999997</v>
      </c>
      <c r="AH39">
        <v>0</v>
      </c>
      <c r="AI39">
        <v>0</v>
      </c>
      <c r="AJ39">
        <v>0</v>
      </c>
      <c r="AK39">
        <v>54.186300000000003</v>
      </c>
      <c r="AL39">
        <v>12.782</v>
      </c>
      <c r="AM39">
        <v>15.804048</v>
      </c>
      <c r="AN39">
        <v>0.82259000000000004</v>
      </c>
      <c r="AO39">
        <v>0</v>
      </c>
      <c r="AP39">
        <v>0</v>
      </c>
      <c r="AQ39">
        <v>26.838000000000001</v>
      </c>
      <c r="AR39">
        <v>35.328000000000003</v>
      </c>
      <c r="AS39">
        <v>21.523199999999999</v>
      </c>
      <c r="AT39">
        <v>19.999950999999999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2338.2599460000001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602.05849999999998</v>
      </c>
      <c r="L40">
        <v>415.95260000000002</v>
      </c>
      <c r="M40">
        <v>92</v>
      </c>
      <c r="N40">
        <v>76.420100000000005</v>
      </c>
      <c r="O40">
        <v>60.678600000000003</v>
      </c>
      <c r="P40">
        <v>125.58750000000001</v>
      </c>
      <c r="Q40">
        <v>10.1389</v>
      </c>
      <c r="R40">
        <v>42.390099999999997</v>
      </c>
      <c r="S40">
        <v>23.687000000000001</v>
      </c>
      <c r="T40">
        <v>0</v>
      </c>
      <c r="U40">
        <v>418.77</v>
      </c>
      <c r="V40">
        <v>20.73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8.3810000000000002</v>
      </c>
      <c r="AG40">
        <v>43.787999999999997</v>
      </c>
      <c r="AH40">
        <v>0</v>
      </c>
      <c r="AI40">
        <v>0</v>
      </c>
      <c r="AJ40">
        <v>0</v>
      </c>
      <c r="AK40">
        <v>54.186300000000003</v>
      </c>
      <c r="AL40">
        <v>12.782</v>
      </c>
      <c r="AM40">
        <v>10.557359999999999</v>
      </c>
      <c r="AN40">
        <v>0.82259000000000004</v>
      </c>
      <c r="AO40">
        <v>0</v>
      </c>
      <c r="AP40">
        <v>0</v>
      </c>
      <c r="AQ40">
        <v>26.838000000000001</v>
      </c>
      <c r="AR40">
        <v>35.328000000000003</v>
      </c>
      <c r="AS40">
        <v>21.523199999999999</v>
      </c>
      <c r="AT40">
        <v>19.999950999999999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2333.013258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621.191914</v>
      </c>
      <c r="L41">
        <v>435.435</v>
      </c>
      <c r="M41">
        <v>92</v>
      </c>
      <c r="N41">
        <v>76.420100000000005</v>
      </c>
      <c r="O41">
        <v>60.678600000000003</v>
      </c>
      <c r="P41">
        <v>125.58750000000001</v>
      </c>
      <c r="Q41">
        <v>10.8089</v>
      </c>
      <c r="R41">
        <v>42.390099999999997</v>
      </c>
      <c r="S41">
        <v>26.146999999999998</v>
      </c>
      <c r="T41">
        <v>0</v>
      </c>
      <c r="U41">
        <v>418.77</v>
      </c>
      <c r="V41">
        <v>20.73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8.3810000000000002</v>
      </c>
      <c r="AG41">
        <v>43.787999999999997</v>
      </c>
      <c r="AH41">
        <v>0</v>
      </c>
      <c r="AI41">
        <v>0</v>
      </c>
      <c r="AJ41">
        <v>0</v>
      </c>
      <c r="AK41">
        <v>54.186300000000003</v>
      </c>
      <c r="AL41">
        <v>12.782</v>
      </c>
      <c r="AM41">
        <v>5.2786799999999996</v>
      </c>
      <c r="AN41">
        <v>0.82259000000000004</v>
      </c>
      <c r="AO41">
        <v>0</v>
      </c>
      <c r="AP41">
        <v>0</v>
      </c>
      <c r="AQ41">
        <v>26.838000000000001</v>
      </c>
      <c r="AR41">
        <v>35.328000000000003</v>
      </c>
      <c r="AS41">
        <v>21.523199999999999</v>
      </c>
      <c r="AT41">
        <v>19.999950999999999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2369.4803920000004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630.98059999999998</v>
      </c>
      <c r="L42">
        <v>435.435</v>
      </c>
      <c r="M42">
        <v>92</v>
      </c>
      <c r="N42">
        <v>76.420100000000005</v>
      </c>
      <c r="O42">
        <v>60.678600000000003</v>
      </c>
      <c r="P42">
        <v>125.58750000000001</v>
      </c>
      <c r="Q42">
        <v>10.8089</v>
      </c>
      <c r="R42">
        <v>42.390099999999997</v>
      </c>
      <c r="S42">
        <v>26.146999999999998</v>
      </c>
      <c r="T42">
        <v>0</v>
      </c>
      <c r="U42">
        <v>418.77</v>
      </c>
      <c r="V42">
        <v>20.73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8.3810000000000002</v>
      </c>
      <c r="AG42">
        <v>43.787999999999997</v>
      </c>
      <c r="AH42">
        <v>0</v>
      </c>
      <c r="AI42">
        <v>0</v>
      </c>
      <c r="AJ42">
        <v>0</v>
      </c>
      <c r="AK42">
        <v>54.186300000000003</v>
      </c>
      <c r="AL42">
        <v>12.782</v>
      </c>
      <c r="AM42">
        <v>5.2786799999999996</v>
      </c>
      <c r="AN42">
        <v>0.82259000000000004</v>
      </c>
      <c r="AO42">
        <v>0</v>
      </c>
      <c r="AP42">
        <v>0</v>
      </c>
      <c r="AQ42">
        <v>26.838000000000001</v>
      </c>
      <c r="AR42">
        <v>35.328000000000003</v>
      </c>
      <c r="AS42">
        <v>21.523199999999999</v>
      </c>
      <c r="AT42">
        <v>19.999950999999999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2379.2690780000003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666.20849999999996</v>
      </c>
      <c r="L43">
        <v>435.435</v>
      </c>
      <c r="M43">
        <v>92</v>
      </c>
      <c r="N43">
        <v>76.420100000000005</v>
      </c>
      <c r="O43">
        <v>60.678600000000003</v>
      </c>
      <c r="P43">
        <v>125.58750000000001</v>
      </c>
      <c r="Q43">
        <v>10.8089</v>
      </c>
      <c r="R43">
        <v>42.390099999999997</v>
      </c>
      <c r="S43">
        <v>26.146999999999998</v>
      </c>
      <c r="T43">
        <v>0</v>
      </c>
      <c r="U43">
        <v>418.77</v>
      </c>
      <c r="V43">
        <v>20.73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8.3810000000000002</v>
      </c>
      <c r="AG43">
        <v>43.787999999999997</v>
      </c>
      <c r="AH43">
        <v>0</v>
      </c>
      <c r="AI43">
        <v>0</v>
      </c>
      <c r="AJ43">
        <v>0</v>
      </c>
      <c r="AK43">
        <v>54.186300000000003</v>
      </c>
      <c r="AL43">
        <v>12.782</v>
      </c>
      <c r="AM43">
        <v>5.2786799999999996</v>
      </c>
      <c r="AN43">
        <v>0.82259000000000004</v>
      </c>
      <c r="AO43">
        <v>0</v>
      </c>
      <c r="AP43">
        <v>0</v>
      </c>
      <c r="AQ43">
        <v>25.577999999999999</v>
      </c>
      <c r="AR43">
        <v>35.328000000000003</v>
      </c>
      <c r="AS43">
        <v>21.523199999999999</v>
      </c>
      <c r="AT43">
        <v>19.999950999999999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2413.2369779999999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656.20849999999996</v>
      </c>
      <c r="L44">
        <v>435.435</v>
      </c>
      <c r="M44">
        <v>92</v>
      </c>
      <c r="N44">
        <v>76.420100000000005</v>
      </c>
      <c r="O44">
        <v>60.678600000000003</v>
      </c>
      <c r="P44">
        <v>125.58750000000001</v>
      </c>
      <c r="Q44">
        <v>10.8089</v>
      </c>
      <c r="R44">
        <v>42.390099999999997</v>
      </c>
      <c r="S44">
        <v>26.146999999999998</v>
      </c>
      <c r="T44">
        <v>0</v>
      </c>
      <c r="U44">
        <v>418.77</v>
      </c>
      <c r="V44">
        <v>20.73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8.3810000000000002</v>
      </c>
      <c r="AG44">
        <v>43.787999999999997</v>
      </c>
      <c r="AH44">
        <v>0</v>
      </c>
      <c r="AI44">
        <v>0</v>
      </c>
      <c r="AJ44">
        <v>0</v>
      </c>
      <c r="AK44">
        <v>54.186300000000003</v>
      </c>
      <c r="AL44">
        <v>12.782</v>
      </c>
      <c r="AM44">
        <v>0</v>
      </c>
      <c r="AN44">
        <v>0.82259000000000004</v>
      </c>
      <c r="AO44">
        <v>0</v>
      </c>
      <c r="AP44">
        <v>0</v>
      </c>
      <c r="AQ44">
        <v>25.577999999999999</v>
      </c>
      <c r="AR44">
        <v>35.328000000000003</v>
      </c>
      <c r="AS44">
        <v>21.523199999999999</v>
      </c>
      <c r="AT44">
        <v>19.999950999999999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2397.958298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612.20849999999996</v>
      </c>
      <c r="L45">
        <v>435.435</v>
      </c>
      <c r="M45">
        <v>92</v>
      </c>
      <c r="N45">
        <v>76.420100000000005</v>
      </c>
      <c r="O45">
        <v>60.678600000000003</v>
      </c>
      <c r="P45">
        <v>125.58750000000001</v>
      </c>
      <c r="Q45">
        <v>10.909829999999999</v>
      </c>
      <c r="R45">
        <v>42.390099999999997</v>
      </c>
      <c r="S45">
        <v>26.389115</v>
      </c>
      <c r="T45">
        <v>0</v>
      </c>
      <c r="U45">
        <v>418.77</v>
      </c>
      <c r="V45">
        <v>20.73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8.3810000000000002</v>
      </c>
      <c r="AG45">
        <v>43.787999999999997</v>
      </c>
      <c r="AH45">
        <v>0</v>
      </c>
      <c r="AI45">
        <v>0</v>
      </c>
      <c r="AJ45">
        <v>0</v>
      </c>
      <c r="AK45">
        <v>54.186300000000003</v>
      </c>
      <c r="AL45">
        <v>12.782</v>
      </c>
      <c r="AM45">
        <v>0</v>
      </c>
      <c r="AN45">
        <v>0.82259000000000004</v>
      </c>
      <c r="AO45">
        <v>0</v>
      </c>
      <c r="AP45">
        <v>0</v>
      </c>
      <c r="AQ45">
        <v>25.577999999999999</v>
      </c>
      <c r="AR45">
        <v>35.328000000000003</v>
      </c>
      <c r="AS45">
        <v>21.523199999999999</v>
      </c>
      <c r="AT45">
        <v>19.999950999999999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2339.746991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605.20849999999996</v>
      </c>
      <c r="L46">
        <v>435.435</v>
      </c>
      <c r="M46">
        <v>92</v>
      </c>
      <c r="N46">
        <v>76.420100000000005</v>
      </c>
      <c r="O46">
        <v>60.678600000000003</v>
      </c>
      <c r="P46">
        <v>125.58750000000001</v>
      </c>
      <c r="Q46">
        <v>10.91</v>
      </c>
      <c r="R46">
        <v>42.390099999999997</v>
      </c>
      <c r="S46">
        <v>26.3901</v>
      </c>
      <c r="T46">
        <v>0</v>
      </c>
      <c r="U46">
        <v>418.77</v>
      </c>
      <c r="V46">
        <v>20.73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8.3810000000000002</v>
      </c>
      <c r="AG46">
        <v>43.787999999999997</v>
      </c>
      <c r="AH46">
        <v>0</v>
      </c>
      <c r="AI46">
        <v>0</v>
      </c>
      <c r="AJ46">
        <v>0</v>
      </c>
      <c r="AK46">
        <v>54.186300000000003</v>
      </c>
      <c r="AL46">
        <v>12.782</v>
      </c>
      <c r="AM46">
        <v>0</v>
      </c>
      <c r="AN46">
        <v>0.82259000000000004</v>
      </c>
      <c r="AO46">
        <v>0</v>
      </c>
      <c r="AP46">
        <v>0</v>
      </c>
      <c r="AQ46">
        <v>0</v>
      </c>
      <c r="AR46">
        <v>35.328000000000003</v>
      </c>
      <c r="AS46">
        <v>21.523199999999999</v>
      </c>
      <c r="AT46">
        <v>19.460901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2306.6310960000005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662.01949999999999</v>
      </c>
      <c r="L47">
        <v>435.435</v>
      </c>
      <c r="M47">
        <v>92</v>
      </c>
      <c r="N47">
        <v>76.420100000000005</v>
      </c>
      <c r="O47">
        <v>60.678600000000003</v>
      </c>
      <c r="P47">
        <v>125.58750000000001</v>
      </c>
      <c r="Q47">
        <v>10.91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8.3810000000000002</v>
      </c>
      <c r="AG47">
        <v>43.787999999999997</v>
      </c>
      <c r="AH47">
        <v>0</v>
      </c>
      <c r="AI47">
        <v>0</v>
      </c>
      <c r="AJ47">
        <v>0</v>
      </c>
      <c r="AK47">
        <v>54.186300000000003</v>
      </c>
      <c r="AL47">
        <v>12.782</v>
      </c>
      <c r="AM47">
        <v>0</v>
      </c>
      <c r="AN47">
        <v>0.82259000000000004</v>
      </c>
      <c r="AO47">
        <v>0</v>
      </c>
      <c r="AP47">
        <v>0</v>
      </c>
      <c r="AQ47">
        <v>0</v>
      </c>
      <c r="AR47">
        <v>35.328000000000003</v>
      </c>
      <c r="AS47">
        <v>21.523199999999999</v>
      </c>
      <c r="AT47">
        <v>19.999950999999999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2363.9811460000001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601.01949999999999</v>
      </c>
      <c r="L48">
        <v>435.435</v>
      </c>
      <c r="M48">
        <v>92</v>
      </c>
      <c r="N48">
        <v>76.420100000000005</v>
      </c>
      <c r="O48">
        <v>60.678600000000003</v>
      </c>
      <c r="P48">
        <v>125.58750000000001</v>
      </c>
      <c r="Q48">
        <v>10.91</v>
      </c>
      <c r="R48">
        <v>42.390099999999997</v>
      </c>
      <c r="S48">
        <v>26.3901</v>
      </c>
      <c r="T48">
        <v>0</v>
      </c>
      <c r="U48">
        <v>418.77</v>
      </c>
      <c r="V48">
        <v>20.73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8.3810000000000002</v>
      </c>
      <c r="AG48">
        <v>43.787999999999997</v>
      </c>
      <c r="AH48">
        <v>0</v>
      </c>
      <c r="AI48">
        <v>0</v>
      </c>
      <c r="AJ48">
        <v>0</v>
      </c>
      <c r="AK48">
        <v>54.186300000000003</v>
      </c>
      <c r="AL48">
        <v>12.782</v>
      </c>
      <c r="AM48">
        <v>0</v>
      </c>
      <c r="AN48">
        <v>0.82259000000000004</v>
      </c>
      <c r="AO48">
        <v>0</v>
      </c>
      <c r="AP48">
        <v>5.6364000000000001</v>
      </c>
      <c r="AQ48">
        <v>0</v>
      </c>
      <c r="AR48">
        <v>35.328000000000003</v>
      </c>
      <c r="AS48">
        <v>21.523199999999999</v>
      </c>
      <c r="AT48">
        <v>19.999950999999999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2308.6175459999999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544.12</v>
      </c>
      <c r="L49">
        <v>435.435</v>
      </c>
      <c r="M49">
        <v>92</v>
      </c>
      <c r="N49">
        <v>76.420100000000005</v>
      </c>
      <c r="O49">
        <v>60.678600000000003</v>
      </c>
      <c r="P49">
        <v>125.58750000000001</v>
      </c>
      <c r="Q49">
        <v>10.91</v>
      </c>
      <c r="R49">
        <v>42.390099999999997</v>
      </c>
      <c r="S49">
        <v>26.3901</v>
      </c>
      <c r="T49">
        <v>0</v>
      </c>
      <c r="U49">
        <v>418.77</v>
      </c>
      <c r="V49">
        <v>20.73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8.3810000000000002</v>
      </c>
      <c r="AG49">
        <v>43.787999999999997</v>
      </c>
      <c r="AH49">
        <v>0</v>
      </c>
      <c r="AI49">
        <v>0</v>
      </c>
      <c r="AJ49">
        <v>0</v>
      </c>
      <c r="AK49">
        <v>54.186300000000003</v>
      </c>
      <c r="AL49">
        <v>12.782</v>
      </c>
      <c r="AM49">
        <v>0</v>
      </c>
      <c r="AN49">
        <v>0.82259000000000004</v>
      </c>
      <c r="AO49">
        <v>0</v>
      </c>
      <c r="AP49">
        <v>5.6364000000000001</v>
      </c>
      <c r="AQ49">
        <v>0</v>
      </c>
      <c r="AR49">
        <v>35.328000000000003</v>
      </c>
      <c r="AS49">
        <v>21.523199999999999</v>
      </c>
      <c r="AT49">
        <v>19.999950999999999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2251.718046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494.12</v>
      </c>
      <c r="L50">
        <v>379.77080000000001</v>
      </c>
      <c r="M50">
        <v>92</v>
      </c>
      <c r="N50">
        <v>76.420100000000005</v>
      </c>
      <c r="O50">
        <v>60.678600000000003</v>
      </c>
      <c r="P50">
        <v>125.58750000000001</v>
      </c>
      <c r="Q50">
        <v>10.91</v>
      </c>
      <c r="R50">
        <v>42.390099999999997</v>
      </c>
      <c r="S50">
        <v>26.3901</v>
      </c>
      <c r="T50">
        <v>0</v>
      </c>
      <c r="U50">
        <v>418.77</v>
      </c>
      <c r="V50">
        <v>20.73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8.3810000000000002</v>
      </c>
      <c r="AG50">
        <v>43.787999999999997</v>
      </c>
      <c r="AH50">
        <v>0</v>
      </c>
      <c r="AI50">
        <v>0</v>
      </c>
      <c r="AJ50">
        <v>0</v>
      </c>
      <c r="AK50">
        <v>54.186300000000003</v>
      </c>
      <c r="AL50">
        <v>12.782</v>
      </c>
      <c r="AM50">
        <v>0</v>
      </c>
      <c r="AN50">
        <v>0.82259000000000004</v>
      </c>
      <c r="AO50">
        <v>0</v>
      </c>
      <c r="AP50">
        <v>5.6364000000000001</v>
      </c>
      <c r="AQ50">
        <v>0</v>
      </c>
      <c r="AR50">
        <v>35.328000000000003</v>
      </c>
      <c r="AS50">
        <v>21.523199999999999</v>
      </c>
      <c r="AT50">
        <v>19.999950999999999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2146.0538460000002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444.3</v>
      </c>
      <c r="L51">
        <v>331.72340000000003</v>
      </c>
      <c r="M51">
        <v>92</v>
      </c>
      <c r="N51">
        <v>76.420100000000005</v>
      </c>
      <c r="O51">
        <v>60.678600000000003</v>
      </c>
      <c r="P51">
        <v>125.58750000000001</v>
      </c>
      <c r="Q51">
        <v>9.9788999999999994</v>
      </c>
      <c r="R51">
        <v>42.390099999999997</v>
      </c>
      <c r="S51">
        <v>23.277000000000001</v>
      </c>
      <c r="T51">
        <v>0</v>
      </c>
      <c r="U51">
        <v>418.77</v>
      </c>
      <c r="V51">
        <v>20.73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9.3309999999999995</v>
      </c>
      <c r="AC51">
        <v>0</v>
      </c>
      <c r="AD51">
        <v>0</v>
      </c>
      <c r="AE51">
        <v>1.9245000000000001</v>
      </c>
      <c r="AF51">
        <v>8.3810000000000002</v>
      </c>
      <c r="AG51">
        <v>43.787999999999997</v>
      </c>
      <c r="AH51">
        <v>0</v>
      </c>
      <c r="AI51">
        <v>0</v>
      </c>
      <c r="AJ51">
        <v>0</v>
      </c>
      <c r="AK51">
        <v>54.186300000000003</v>
      </c>
      <c r="AL51">
        <v>12.782</v>
      </c>
      <c r="AM51">
        <v>0</v>
      </c>
      <c r="AN51">
        <v>0.82259000000000004</v>
      </c>
      <c r="AO51">
        <v>0</v>
      </c>
      <c r="AP51">
        <v>5.6364000000000001</v>
      </c>
      <c r="AQ51">
        <v>0</v>
      </c>
      <c r="AR51">
        <v>35.328000000000003</v>
      </c>
      <c r="AS51">
        <v>21.523199999999999</v>
      </c>
      <c r="AT51">
        <v>19.999950999999999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2053.4732460000005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444.3</v>
      </c>
      <c r="L52">
        <v>311.6234</v>
      </c>
      <c r="M52">
        <v>92</v>
      </c>
      <c r="N52">
        <v>76.420100000000005</v>
      </c>
      <c r="O52">
        <v>60.678600000000003</v>
      </c>
      <c r="P52">
        <v>125.58750000000001</v>
      </c>
      <c r="Q52">
        <v>9.9788999999999994</v>
      </c>
      <c r="R52">
        <v>42.390099999999997</v>
      </c>
      <c r="S52">
        <v>23.277000000000001</v>
      </c>
      <c r="T52">
        <v>0</v>
      </c>
      <c r="U52">
        <v>418.77</v>
      </c>
      <c r="V52">
        <v>20.73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9.3309999999999995</v>
      </c>
      <c r="AC52">
        <v>0</v>
      </c>
      <c r="AD52">
        <v>0</v>
      </c>
      <c r="AE52">
        <v>1.9245000000000001</v>
      </c>
      <c r="AF52">
        <v>8.3810000000000002</v>
      </c>
      <c r="AG52">
        <v>43.787999999999997</v>
      </c>
      <c r="AH52">
        <v>0</v>
      </c>
      <c r="AI52">
        <v>0</v>
      </c>
      <c r="AJ52">
        <v>0</v>
      </c>
      <c r="AK52">
        <v>54.186300000000003</v>
      </c>
      <c r="AL52">
        <v>12.782</v>
      </c>
      <c r="AM52">
        <v>0</v>
      </c>
      <c r="AN52">
        <v>0.82259000000000004</v>
      </c>
      <c r="AO52">
        <v>0</v>
      </c>
      <c r="AP52">
        <v>5.6364000000000001</v>
      </c>
      <c r="AQ52">
        <v>0</v>
      </c>
      <c r="AR52">
        <v>35.328000000000003</v>
      </c>
      <c r="AS52">
        <v>21.523199999999999</v>
      </c>
      <c r="AT52">
        <v>19.999950999999999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2033.3732460000003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374.3</v>
      </c>
      <c r="L53">
        <v>281.48340000000002</v>
      </c>
      <c r="M53">
        <v>92</v>
      </c>
      <c r="N53">
        <v>76.420100000000005</v>
      </c>
      <c r="O53">
        <v>60.678600000000003</v>
      </c>
      <c r="P53">
        <v>125.58750000000001</v>
      </c>
      <c r="Q53">
        <v>9.9788999999999994</v>
      </c>
      <c r="R53">
        <v>42.390099999999997</v>
      </c>
      <c r="S53">
        <v>23.277000000000001</v>
      </c>
      <c r="T53">
        <v>0</v>
      </c>
      <c r="U53">
        <v>418.77</v>
      </c>
      <c r="V53">
        <v>20.73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8.3810000000000002</v>
      </c>
      <c r="AG53">
        <v>43.787999999999997</v>
      </c>
      <c r="AH53">
        <v>0</v>
      </c>
      <c r="AI53">
        <v>0</v>
      </c>
      <c r="AJ53">
        <v>0</v>
      </c>
      <c r="AK53">
        <v>54.186300000000003</v>
      </c>
      <c r="AL53">
        <v>2.3239999999999998</v>
      </c>
      <c r="AM53">
        <v>0</v>
      </c>
      <c r="AN53">
        <v>0.80345999999999995</v>
      </c>
      <c r="AO53">
        <v>0</v>
      </c>
      <c r="AP53">
        <v>5.6364000000000001</v>
      </c>
      <c r="AQ53">
        <v>0</v>
      </c>
      <c r="AR53">
        <v>35.328000000000003</v>
      </c>
      <c r="AS53">
        <v>21.523199999999999</v>
      </c>
      <c r="AT53">
        <v>19.999950999999999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1913.4251160000006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374.3</v>
      </c>
      <c r="L54">
        <v>241</v>
      </c>
      <c r="M54">
        <v>92</v>
      </c>
      <c r="N54">
        <v>76.420100000000005</v>
      </c>
      <c r="O54">
        <v>60.678600000000003</v>
      </c>
      <c r="P54">
        <v>125.58750000000001</v>
      </c>
      <c r="Q54">
        <v>8.1872000000000007</v>
      </c>
      <c r="R54">
        <v>42.390099999999997</v>
      </c>
      <c r="S54">
        <v>18.686499999999999</v>
      </c>
      <c r="T54">
        <v>0</v>
      </c>
      <c r="U54">
        <v>418.77</v>
      </c>
      <c r="V54">
        <v>20.73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8.3810000000000002</v>
      </c>
      <c r="AG54">
        <v>43.787999999999997</v>
      </c>
      <c r="AH54">
        <v>0</v>
      </c>
      <c r="AI54">
        <v>0</v>
      </c>
      <c r="AJ54">
        <v>0</v>
      </c>
      <c r="AK54">
        <v>54.186300000000003</v>
      </c>
      <c r="AL54">
        <v>2.3239999999999998</v>
      </c>
      <c r="AM54">
        <v>0</v>
      </c>
      <c r="AN54">
        <v>0.80345999999999995</v>
      </c>
      <c r="AO54">
        <v>0</v>
      </c>
      <c r="AP54">
        <v>0</v>
      </c>
      <c r="AQ54">
        <v>0</v>
      </c>
      <c r="AR54">
        <v>35.328000000000003</v>
      </c>
      <c r="AS54">
        <v>21.523199999999999</v>
      </c>
      <c r="AT54">
        <v>19.999950999999999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1860.9231160000002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374.3</v>
      </c>
      <c r="L55">
        <v>241</v>
      </c>
      <c r="M55">
        <v>92</v>
      </c>
      <c r="N55">
        <v>76.420100000000005</v>
      </c>
      <c r="O55">
        <v>60.678600000000003</v>
      </c>
      <c r="P55">
        <v>125.58750000000001</v>
      </c>
      <c r="Q55">
        <v>8.1872000000000007</v>
      </c>
      <c r="R55">
        <v>37.622999999999998</v>
      </c>
      <c r="S55">
        <v>18.686499999999999</v>
      </c>
      <c r="T55">
        <v>0</v>
      </c>
      <c r="U55">
        <v>418.77</v>
      </c>
      <c r="V55">
        <v>20.73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8.3810000000000002</v>
      </c>
      <c r="AG55">
        <v>43.787999999999997</v>
      </c>
      <c r="AH55">
        <v>0</v>
      </c>
      <c r="AI55">
        <v>0</v>
      </c>
      <c r="AJ55">
        <v>0</v>
      </c>
      <c r="AK55">
        <v>54.186300000000003</v>
      </c>
      <c r="AL55">
        <v>2.3239999999999998</v>
      </c>
      <c r="AM55">
        <v>0</v>
      </c>
      <c r="AN55">
        <v>0.80345999999999995</v>
      </c>
      <c r="AO55">
        <v>0</v>
      </c>
      <c r="AP55">
        <v>0</v>
      </c>
      <c r="AQ55">
        <v>0</v>
      </c>
      <c r="AR55">
        <v>35.328000000000003</v>
      </c>
      <c r="AS55">
        <v>21.523199999999999</v>
      </c>
      <c r="AT55">
        <v>19.999950999999999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1856.1560160000004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374.3</v>
      </c>
      <c r="L56">
        <v>241</v>
      </c>
      <c r="M56">
        <v>92</v>
      </c>
      <c r="N56">
        <v>76.420100000000005</v>
      </c>
      <c r="O56">
        <v>60.678600000000003</v>
      </c>
      <c r="P56">
        <v>125.58750000000001</v>
      </c>
      <c r="Q56">
        <v>8.1872000000000007</v>
      </c>
      <c r="R56">
        <v>31.817699999999999</v>
      </c>
      <c r="S56">
        <v>15.09</v>
      </c>
      <c r="T56">
        <v>0</v>
      </c>
      <c r="U56">
        <v>418.77</v>
      </c>
      <c r="V56">
        <v>20.73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8.3810000000000002</v>
      </c>
      <c r="AG56">
        <v>43.787999999999997</v>
      </c>
      <c r="AH56">
        <v>0</v>
      </c>
      <c r="AI56">
        <v>0</v>
      </c>
      <c r="AJ56">
        <v>0</v>
      </c>
      <c r="AK56">
        <v>54.186300000000003</v>
      </c>
      <c r="AL56">
        <v>2.3239999999999998</v>
      </c>
      <c r="AM56">
        <v>0</v>
      </c>
      <c r="AN56">
        <v>0.80345999999999995</v>
      </c>
      <c r="AO56">
        <v>0</v>
      </c>
      <c r="AP56">
        <v>0</v>
      </c>
      <c r="AQ56">
        <v>0</v>
      </c>
      <c r="AR56">
        <v>35.328000000000003</v>
      </c>
      <c r="AS56">
        <v>21.523199999999999</v>
      </c>
      <c r="AT56">
        <v>19.999950999999999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1846.7542160000003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379.3</v>
      </c>
      <c r="L57">
        <v>241</v>
      </c>
      <c r="M57">
        <v>92</v>
      </c>
      <c r="N57">
        <v>76.420100000000005</v>
      </c>
      <c r="O57">
        <v>60.678600000000003</v>
      </c>
      <c r="P57">
        <v>125.58750000000001</v>
      </c>
      <c r="Q57">
        <v>8.1872000000000007</v>
      </c>
      <c r="R57">
        <v>30.005299999999998</v>
      </c>
      <c r="S57">
        <v>15.09</v>
      </c>
      <c r="T57">
        <v>0</v>
      </c>
      <c r="U57">
        <v>418.77</v>
      </c>
      <c r="V57">
        <v>20.155000000000001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8.3810000000000002</v>
      </c>
      <c r="AG57">
        <v>43.787999999999997</v>
      </c>
      <c r="AH57">
        <v>0</v>
      </c>
      <c r="AI57">
        <v>0</v>
      </c>
      <c r="AJ57">
        <v>0</v>
      </c>
      <c r="AK57">
        <v>54.186300000000003</v>
      </c>
      <c r="AL57">
        <v>2.3239999999999998</v>
      </c>
      <c r="AM57">
        <v>0</v>
      </c>
      <c r="AN57">
        <v>0.80345999999999995</v>
      </c>
      <c r="AO57">
        <v>0</v>
      </c>
      <c r="AP57">
        <v>0</v>
      </c>
      <c r="AQ57">
        <v>0</v>
      </c>
      <c r="AR57">
        <v>35.328000000000003</v>
      </c>
      <c r="AS57">
        <v>21.523199999999999</v>
      </c>
      <c r="AT57">
        <v>19.999950999999999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1849.3668160000002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379.3</v>
      </c>
      <c r="L58">
        <v>241</v>
      </c>
      <c r="M58">
        <v>92</v>
      </c>
      <c r="N58">
        <v>76.420100000000005</v>
      </c>
      <c r="O58">
        <v>60.678600000000003</v>
      </c>
      <c r="P58">
        <v>125.58750000000001</v>
      </c>
      <c r="Q58">
        <v>8.1872000000000007</v>
      </c>
      <c r="R58">
        <v>24.2</v>
      </c>
      <c r="S58">
        <v>15.09</v>
      </c>
      <c r="T58">
        <v>0</v>
      </c>
      <c r="U58">
        <v>418.77</v>
      </c>
      <c r="V58">
        <v>19.6129</v>
      </c>
      <c r="W58">
        <v>46.399079999999998</v>
      </c>
      <c r="X58">
        <v>147.515625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8.3810000000000002</v>
      </c>
      <c r="AG58">
        <v>43.787999999999997</v>
      </c>
      <c r="AH58">
        <v>0</v>
      </c>
      <c r="AI58">
        <v>0</v>
      </c>
      <c r="AJ58">
        <v>0</v>
      </c>
      <c r="AK58">
        <v>54.186300000000003</v>
      </c>
      <c r="AL58">
        <v>2.3239999999999998</v>
      </c>
      <c r="AM58">
        <v>0</v>
      </c>
      <c r="AN58">
        <v>0.80345999999999995</v>
      </c>
      <c r="AO58">
        <v>0</v>
      </c>
      <c r="AP58">
        <v>0</v>
      </c>
      <c r="AQ58">
        <v>0</v>
      </c>
      <c r="AR58">
        <v>35.328000000000003</v>
      </c>
      <c r="AS58">
        <v>21.523199999999999</v>
      </c>
      <c r="AT58">
        <v>19.999950999999999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1849.5402160000006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379.3</v>
      </c>
      <c r="L59">
        <v>241</v>
      </c>
      <c r="M59">
        <v>92</v>
      </c>
      <c r="N59">
        <v>76.420100000000005</v>
      </c>
      <c r="O59">
        <v>60.678600000000003</v>
      </c>
      <c r="P59">
        <v>125.58750000000001</v>
      </c>
      <c r="Q59">
        <v>8.1872000000000007</v>
      </c>
      <c r="R59">
        <v>23.99</v>
      </c>
      <c r="S59">
        <v>15.09</v>
      </c>
      <c r="T59">
        <v>0</v>
      </c>
      <c r="U59">
        <v>418.77</v>
      </c>
      <c r="V59">
        <v>17.125399999999999</v>
      </c>
      <c r="W59">
        <v>38.021099999999997</v>
      </c>
      <c r="X59">
        <v>119.72920000000001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8.3810000000000002</v>
      </c>
      <c r="AG59">
        <v>43.787999999999997</v>
      </c>
      <c r="AH59">
        <v>0</v>
      </c>
      <c r="AI59">
        <v>0</v>
      </c>
      <c r="AJ59">
        <v>0</v>
      </c>
      <c r="AK59">
        <v>54.186300000000003</v>
      </c>
      <c r="AL59">
        <v>2.3239999999999998</v>
      </c>
      <c r="AM59">
        <v>0</v>
      </c>
      <c r="AN59">
        <v>0.80345999999999995</v>
      </c>
      <c r="AO59">
        <v>0</v>
      </c>
      <c r="AP59">
        <v>0</v>
      </c>
      <c r="AQ59">
        <v>12.852</v>
      </c>
      <c r="AR59">
        <v>35.328000000000003</v>
      </c>
      <c r="AS59">
        <v>21.523199999999999</v>
      </c>
      <c r="AT59">
        <v>19.999950999999999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1823.5303110000004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379.3</v>
      </c>
      <c r="L60">
        <v>241</v>
      </c>
      <c r="M60">
        <v>92</v>
      </c>
      <c r="N60">
        <v>76.420100000000005</v>
      </c>
      <c r="O60">
        <v>60.678600000000003</v>
      </c>
      <c r="P60">
        <v>125.58750000000001</v>
      </c>
      <c r="Q60">
        <v>8.1872000000000007</v>
      </c>
      <c r="R60">
        <v>23.99</v>
      </c>
      <c r="S60">
        <v>15.09</v>
      </c>
      <c r="T60">
        <v>0</v>
      </c>
      <c r="U60">
        <v>418.77</v>
      </c>
      <c r="V60">
        <v>17.125399999999999</v>
      </c>
      <c r="W60">
        <v>38.021099999999997</v>
      </c>
      <c r="X60">
        <v>119.72920000000001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8.3810000000000002</v>
      </c>
      <c r="AG60">
        <v>43.787999999999997</v>
      </c>
      <c r="AH60">
        <v>0</v>
      </c>
      <c r="AI60">
        <v>0</v>
      </c>
      <c r="AJ60">
        <v>0</v>
      </c>
      <c r="AK60">
        <v>54.186300000000003</v>
      </c>
      <c r="AL60">
        <v>2.3239999999999998</v>
      </c>
      <c r="AM60">
        <v>0</v>
      </c>
      <c r="AN60">
        <v>0.80345999999999995</v>
      </c>
      <c r="AO60">
        <v>0</v>
      </c>
      <c r="AP60">
        <v>0</v>
      </c>
      <c r="AQ60">
        <v>12.852</v>
      </c>
      <c r="AR60">
        <v>35.328000000000003</v>
      </c>
      <c r="AS60">
        <v>21.523199999999999</v>
      </c>
      <c r="AT60">
        <v>19.999950999999999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1823.5303110000004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379.3</v>
      </c>
      <c r="L61">
        <v>241</v>
      </c>
      <c r="M61">
        <v>92</v>
      </c>
      <c r="N61">
        <v>76.420100000000005</v>
      </c>
      <c r="O61">
        <v>60.678600000000003</v>
      </c>
      <c r="P61">
        <v>125.58750000000001</v>
      </c>
      <c r="Q61">
        <v>8.1872000000000007</v>
      </c>
      <c r="R61">
        <v>23.99</v>
      </c>
      <c r="S61">
        <v>15.09</v>
      </c>
      <c r="T61">
        <v>0</v>
      </c>
      <c r="U61">
        <v>418.77</v>
      </c>
      <c r="V61">
        <v>17.125399999999999</v>
      </c>
      <c r="W61">
        <v>38.021099999999997</v>
      </c>
      <c r="X61">
        <v>119.72920000000001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8.3810000000000002</v>
      </c>
      <c r="AG61">
        <v>43.787999999999997</v>
      </c>
      <c r="AH61">
        <v>0</v>
      </c>
      <c r="AI61">
        <v>0</v>
      </c>
      <c r="AJ61">
        <v>0</v>
      </c>
      <c r="AK61">
        <v>54.186300000000003</v>
      </c>
      <c r="AL61">
        <v>2.3239999999999998</v>
      </c>
      <c r="AM61">
        <v>0</v>
      </c>
      <c r="AN61">
        <v>0.80345999999999995</v>
      </c>
      <c r="AO61">
        <v>0</v>
      </c>
      <c r="AP61">
        <v>0</v>
      </c>
      <c r="AQ61">
        <v>12.852</v>
      </c>
      <c r="AR61">
        <v>35.328000000000003</v>
      </c>
      <c r="AS61">
        <v>21.523199999999999</v>
      </c>
      <c r="AT61">
        <v>19.999950999999999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1823.5303110000004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379.3</v>
      </c>
      <c r="L62">
        <v>241</v>
      </c>
      <c r="M62">
        <v>92</v>
      </c>
      <c r="N62">
        <v>76.420100000000005</v>
      </c>
      <c r="O62">
        <v>60.678600000000003</v>
      </c>
      <c r="P62">
        <v>125.58750000000001</v>
      </c>
      <c r="Q62">
        <v>8.1872000000000007</v>
      </c>
      <c r="R62">
        <v>23.99</v>
      </c>
      <c r="S62">
        <v>15.09</v>
      </c>
      <c r="T62">
        <v>0</v>
      </c>
      <c r="U62">
        <v>418.77</v>
      </c>
      <c r="V62">
        <v>17.125399999999999</v>
      </c>
      <c r="W62">
        <v>38.021099999999997</v>
      </c>
      <c r="X62">
        <v>119.72920000000001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8.3810000000000002</v>
      </c>
      <c r="AG62">
        <v>43.787999999999997</v>
      </c>
      <c r="AH62">
        <v>0</v>
      </c>
      <c r="AI62">
        <v>0</v>
      </c>
      <c r="AJ62">
        <v>0</v>
      </c>
      <c r="AK62">
        <v>54.186300000000003</v>
      </c>
      <c r="AL62">
        <v>2.3239999999999998</v>
      </c>
      <c r="AM62">
        <v>0</v>
      </c>
      <c r="AN62">
        <v>0.80345999999999995</v>
      </c>
      <c r="AO62">
        <v>0</v>
      </c>
      <c r="AP62">
        <v>0</v>
      </c>
      <c r="AQ62">
        <v>12.852</v>
      </c>
      <c r="AR62">
        <v>35.328000000000003</v>
      </c>
      <c r="AS62">
        <v>21.523199999999999</v>
      </c>
      <c r="AT62">
        <v>19.999950999999999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1823.5303110000004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379.3</v>
      </c>
      <c r="L63">
        <v>241</v>
      </c>
      <c r="M63">
        <v>92</v>
      </c>
      <c r="N63">
        <v>76.420100000000005</v>
      </c>
      <c r="O63">
        <v>60.678600000000003</v>
      </c>
      <c r="P63">
        <v>125.58750000000001</v>
      </c>
      <c r="Q63">
        <v>8.1872000000000007</v>
      </c>
      <c r="R63">
        <v>29.788027</v>
      </c>
      <c r="S63">
        <v>15.09</v>
      </c>
      <c r="T63">
        <v>0</v>
      </c>
      <c r="U63">
        <v>418.77</v>
      </c>
      <c r="V63">
        <v>17.125399999999999</v>
      </c>
      <c r="W63">
        <v>38.021099999999997</v>
      </c>
      <c r="X63">
        <v>119.72920000000001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8.3810000000000002</v>
      </c>
      <c r="AG63">
        <v>43.787999999999997</v>
      </c>
      <c r="AH63">
        <v>0</v>
      </c>
      <c r="AI63">
        <v>0</v>
      </c>
      <c r="AJ63">
        <v>0</v>
      </c>
      <c r="AK63">
        <v>54.186300000000003</v>
      </c>
      <c r="AL63">
        <v>2.3239999999999998</v>
      </c>
      <c r="AM63">
        <v>0</v>
      </c>
      <c r="AN63">
        <v>0.80345999999999995</v>
      </c>
      <c r="AO63">
        <v>0</v>
      </c>
      <c r="AP63">
        <v>0</v>
      </c>
      <c r="AQ63">
        <v>12.852</v>
      </c>
      <c r="AR63">
        <v>35.328000000000003</v>
      </c>
      <c r="AS63">
        <v>21.523199999999999</v>
      </c>
      <c r="AT63">
        <v>19.999950999999999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1843.8826900000001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379.3</v>
      </c>
      <c r="L64">
        <v>241</v>
      </c>
      <c r="M64">
        <v>92</v>
      </c>
      <c r="N64">
        <v>76.420100000000005</v>
      </c>
      <c r="O64">
        <v>60.678600000000003</v>
      </c>
      <c r="P64">
        <v>125.58750000000001</v>
      </c>
      <c r="Q64">
        <v>8.1872000000000007</v>
      </c>
      <c r="R64">
        <v>29.795300000000001</v>
      </c>
      <c r="S64">
        <v>15.09</v>
      </c>
      <c r="T64">
        <v>0</v>
      </c>
      <c r="U64">
        <v>418.77</v>
      </c>
      <c r="V64">
        <v>17.125399999999999</v>
      </c>
      <c r="W64">
        <v>38.021099999999997</v>
      </c>
      <c r="X64">
        <v>119.72920000000001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8.3810000000000002</v>
      </c>
      <c r="AG64">
        <v>43.787999999999997</v>
      </c>
      <c r="AH64">
        <v>0</v>
      </c>
      <c r="AI64">
        <v>0</v>
      </c>
      <c r="AJ64">
        <v>0</v>
      </c>
      <c r="AK64">
        <v>54.186300000000003</v>
      </c>
      <c r="AL64">
        <v>2.3239999999999998</v>
      </c>
      <c r="AM64">
        <v>7.9980000000000002</v>
      </c>
      <c r="AN64">
        <v>0.80345999999999995</v>
      </c>
      <c r="AO64">
        <v>0</v>
      </c>
      <c r="AP64">
        <v>0</v>
      </c>
      <c r="AQ64">
        <v>25.704000000000001</v>
      </c>
      <c r="AR64">
        <v>35.328000000000003</v>
      </c>
      <c r="AS64">
        <v>21.523199999999999</v>
      </c>
      <c r="AT64">
        <v>19.999950999999999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1858.219163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379.3</v>
      </c>
      <c r="L65">
        <v>241</v>
      </c>
      <c r="M65">
        <v>92</v>
      </c>
      <c r="N65">
        <v>76.420100000000005</v>
      </c>
      <c r="O65">
        <v>60.678600000000003</v>
      </c>
      <c r="P65">
        <v>125.58750000000001</v>
      </c>
      <c r="Q65">
        <v>8.1872000000000007</v>
      </c>
      <c r="R65">
        <v>34.772399999999998</v>
      </c>
      <c r="S65">
        <v>15.09</v>
      </c>
      <c r="T65">
        <v>0</v>
      </c>
      <c r="U65">
        <v>418.77</v>
      </c>
      <c r="V65">
        <v>17.125399999999999</v>
      </c>
      <c r="W65">
        <v>38.021099999999997</v>
      </c>
      <c r="X65">
        <v>119.72920000000001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43.787999999999997</v>
      </c>
      <c r="AH65">
        <v>0</v>
      </c>
      <c r="AI65">
        <v>0</v>
      </c>
      <c r="AJ65">
        <v>0</v>
      </c>
      <c r="AK65">
        <v>54.186300000000003</v>
      </c>
      <c r="AL65">
        <v>2.3239999999999998</v>
      </c>
      <c r="AM65">
        <v>15.804048</v>
      </c>
      <c r="AN65">
        <v>0.80345999999999995</v>
      </c>
      <c r="AO65">
        <v>0</v>
      </c>
      <c r="AP65">
        <v>0</v>
      </c>
      <c r="AQ65">
        <v>25.704000000000001</v>
      </c>
      <c r="AR65">
        <v>35.328000000000003</v>
      </c>
      <c r="AS65">
        <v>24.2136</v>
      </c>
      <c r="AT65">
        <v>19.999950999999999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1873.6927109999999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379.3</v>
      </c>
      <c r="L66">
        <v>241</v>
      </c>
      <c r="M66">
        <v>92</v>
      </c>
      <c r="N66">
        <v>76.420100000000005</v>
      </c>
      <c r="O66">
        <v>60.678600000000003</v>
      </c>
      <c r="P66">
        <v>125.58750000000001</v>
      </c>
      <c r="Q66">
        <v>8.1872000000000007</v>
      </c>
      <c r="R66">
        <v>34.772399999999998</v>
      </c>
      <c r="S66">
        <v>15.09</v>
      </c>
      <c r="T66">
        <v>0</v>
      </c>
      <c r="U66">
        <v>418.77</v>
      </c>
      <c r="V66">
        <v>19.6129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43.787999999999997</v>
      </c>
      <c r="AH66">
        <v>0</v>
      </c>
      <c r="AI66">
        <v>0</v>
      </c>
      <c r="AJ66">
        <v>0</v>
      </c>
      <c r="AK66">
        <v>54.186300000000003</v>
      </c>
      <c r="AL66">
        <v>2.3239999999999998</v>
      </c>
      <c r="AM66">
        <v>15.804048</v>
      </c>
      <c r="AN66">
        <v>0.80345999999999995</v>
      </c>
      <c r="AO66">
        <v>0</v>
      </c>
      <c r="AP66">
        <v>0</v>
      </c>
      <c r="AQ66">
        <v>25.704000000000001</v>
      </c>
      <c r="AR66">
        <v>35.328000000000003</v>
      </c>
      <c r="AS66">
        <v>24.2136</v>
      </c>
      <c r="AT66">
        <v>19.999950999999999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1912.3446160000001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379.3</v>
      </c>
      <c r="L67">
        <v>241</v>
      </c>
      <c r="M67">
        <v>92</v>
      </c>
      <c r="N67">
        <v>76.420100000000005</v>
      </c>
      <c r="O67">
        <v>60.678600000000003</v>
      </c>
      <c r="P67">
        <v>125.58750000000001</v>
      </c>
      <c r="Q67">
        <v>8.1872000000000007</v>
      </c>
      <c r="R67">
        <v>42.390099999999997</v>
      </c>
      <c r="S67">
        <v>15.09</v>
      </c>
      <c r="T67">
        <v>0</v>
      </c>
      <c r="U67">
        <v>418.77</v>
      </c>
      <c r="V67">
        <v>19.6129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43.787999999999997</v>
      </c>
      <c r="AH67">
        <v>0</v>
      </c>
      <c r="AI67">
        <v>0</v>
      </c>
      <c r="AJ67">
        <v>0</v>
      </c>
      <c r="AK67">
        <v>54.186300000000003</v>
      </c>
      <c r="AL67">
        <v>2.3239999999999998</v>
      </c>
      <c r="AM67">
        <v>15.804048</v>
      </c>
      <c r="AN67">
        <v>0.80345999999999995</v>
      </c>
      <c r="AO67">
        <v>0</v>
      </c>
      <c r="AP67">
        <v>0</v>
      </c>
      <c r="AQ67">
        <v>25.704000000000001</v>
      </c>
      <c r="AR67">
        <v>35.328000000000003</v>
      </c>
      <c r="AS67">
        <v>25.558800000000002</v>
      </c>
      <c r="AT67">
        <v>19.999950999999999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1921.3075160000001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379.3</v>
      </c>
      <c r="L68">
        <v>298.58679699999999</v>
      </c>
      <c r="M68">
        <v>92</v>
      </c>
      <c r="N68">
        <v>76.420100000000005</v>
      </c>
      <c r="O68">
        <v>60.678600000000003</v>
      </c>
      <c r="P68">
        <v>125.58750000000001</v>
      </c>
      <c r="Q68">
        <v>9.4954999999999998</v>
      </c>
      <c r="R68">
        <v>42.390099999999997</v>
      </c>
      <c r="S68">
        <v>19.680499999999999</v>
      </c>
      <c r="T68">
        <v>0</v>
      </c>
      <c r="U68">
        <v>418.77</v>
      </c>
      <c r="V68">
        <v>19.6129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43.787999999999997</v>
      </c>
      <c r="AH68">
        <v>18.940000000000001</v>
      </c>
      <c r="AI68">
        <v>0</v>
      </c>
      <c r="AJ68">
        <v>0</v>
      </c>
      <c r="AK68">
        <v>54.186300000000003</v>
      </c>
      <c r="AL68">
        <v>2.3239999999999998</v>
      </c>
      <c r="AM68">
        <v>15.804048</v>
      </c>
      <c r="AN68">
        <v>0.80345999999999995</v>
      </c>
      <c r="AO68">
        <v>0</v>
      </c>
      <c r="AP68">
        <v>0</v>
      </c>
      <c r="AQ68">
        <v>38.555999999999997</v>
      </c>
      <c r="AR68">
        <v>35.328000000000003</v>
      </c>
      <c r="AS68">
        <v>25.558800000000002</v>
      </c>
      <c r="AT68">
        <v>19.999950999999999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2016.5851130000003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379.3</v>
      </c>
      <c r="L69">
        <v>370.73010799999997</v>
      </c>
      <c r="M69">
        <v>92</v>
      </c>
      <c r="N69">
        <v>76.420100000000005</v>
      </c>
      <c r="O69">
        <v>60.678600000000003</v>
      </c>
      <c r="P69">
        <v>125.58750000000001</v>
      </c>
      <c r="Q69">
        <v>10.892777000000001</v>
      </c>
      <c r="R69">
        <v>42.390099999999997</v>
      </c>
      <c r="S69">
        <v>22.793600000000001</v>
      </c>
      <c r="T69">
        <v>0</v>
      </c>
      <c r="U69">
        <v>418.77</v>
      </c>
      <c r="V69">
        <v>19.6129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43.787999999999997</v>
      </c>
      <c r="AH69">
        <v>44.982500000000002</v>
      </c>
      <c r="AI69">
        <v>0</v>
      </c>
      <c r="AJ69">
        <v>0</v>
      </c>
      <c r="AK69">
        <v>54.186300000000003</v>
      </c>
      <c r="AL69">
        <v>2.3239999999999998</v>
      </c>
      <c r="AM69">
        <v>15.804048</v>
      </c>
      <c r="AN69">
        <v>0.80345999999999995</v>
      </c>
      <c r="AO69">
        <v>0</v>
      </c>
      <c r="AP69">
        <v>0</v>
      </c>
      <c r="AQ69">
        <v>38.555999999999997</v>
      </c>
      <c r="AR69">
        <v>35.328000000000003</v>
      </c>
      <c r="AS69">
        <v>25.558800000000002</v>
      </c>
      <c r="AT69">
        <v>19.999950999999999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2119.281301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430.96739700000001</v>
      </c>
      <c r="L70">
        <v>435.435</v>
      </c>
      <c r="M70">
        <v>92</v>
      </c>
      <c r="N70">
        <v>76.420100000000005</v>
      </c>
      <c r="O70">
        <v>60.678600000000003</v>
      </c>
      <c r="P70">
        <v>125.58750000000001</v>
      </c>
      <c r="Q70">
        <v>10.91</v>
      </c>
      <c r="R70">
        <v>42.390099999999997</v>
      </c>
      <c r="S70">
        <v>26.3901</v>
      </c>
      <c r="T70">
        <v>0</v>
      </c>
      <c r="U70">
        <v>418.77</v>
      </c>
      <c r="V70">
        <v>19.6129</v>
      </c>
      <c r="W70">
        <v>46.399079999999998</v>
      </c>
      <c r="X70">
        <v>147.515625</v>
      </c>
      <c r="Y70">
        <v>0</v>
      </c>
      <c r="Z70">
        <v>1.1000000000000001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8.3810000000000002</v>
      </c>
      <c r="AG70">
        <v>43.787999999999997</v>
      </c>
      <c r="AH70">
        <v>70.172700000000006</v>
      </c>
      <c r="AI70">
        <v>0</v>
      </c>
      <c r="AJ70">
        <v>0</v>
      </c>
      <c r="AK70">
        <v>54.186300000000003</v>
      </c>
      <c r="AL70">
        <v>2.3239999999999998</v>
      </c>
      <c r="AM70">
        <v>15.804048</v>
      </c>
      <c r="AN70">
        <v>0.80345999999999995</v>
      </c>
      <c r="AO70">
        <v>0</v>
      </c>
      <c r="AP70">
        <v>0</v>
      </c>
      <c r="AQ70">
        <v>38.555999999999997</v>
      </c>
      <c r="AR70">
        <v>35.328000000000003</v>
      </c>
      <c r="AS70">
        <v>25.558800000000002</v>
      </c>
      <c r="AT70">
        <v>19.999950999999999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2265.5575129999997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479.3</v>
      </c>
      <c r="L71">
        <v>435.435</v>
      </c>
      <c r="M71">
        <v>92</v>
      </c>
      <c r="N71">
        <v>76.420100000000005</v>
      </c>
      <c r="O71">
        <v>60.678600000000003</v>
      </c>
      <c r="P71">
        <v>125.58750000000001</v>
      </c>
      <c r="Q71">
        <v>10.91</v>
      </c>
      <c r="R71">
        <v>42.390099999999997</v>
      </c>
      <c r="S71">
        <v>26.3901</v>
      </c>
      <c r="T71">
        <v>0</v>
      </c>
      <c r="U71">
        <v>418.77</v>
      </c>
      <c r="V71">
        <v>19.6129</v>
      </c>
      <c r="W71">
        <v>46.399079999999998</v>
      </c>
      <c r="X71">
        <v>147.515625</v>
      </c>
      <c r="Y71">
        <v>0</v>
      </c>
      <c r="Z71">
        <v>6.5208000000000004</v>
      </c>
      <c r="AA71">
        <v>0</v>
      </c>
      <c r="AB71">
        <v>3.3325</v>
      </c>
      <c r="AC71">
        <v>0</v>
      </c>
      <c r="AD71">
        <v>0</v>
      </c>
      <c r="AE71">
        <v>16.478852</v>
      </c>
      <c r="AF71">
        <v>16.762</v>
      </c>
      <c r="AG71">
        <v>43.787999999999997</v>
      </c>
      <c r="AH71">
        <v>90.249099999999999</v>
      </c>
      <c r="AI71">
        <v>0</v>
      </c>
      <c r="AJ71">
        <v>0</v>
      </c>
      <c r="AK71">
        <v>54.186300000000003</v>
      </c>
      <c r="AL71">
        <v>2.3239999999999998</v>
      </c>
      <c r="AM71">
        <v>15.804048</v>
      </c>
      <c r="AN71">
        <v>0.80345999999999995</v>
      </c>
      <c r="AO71">
        <v>0</v>
      </c>
      <c r="AP71">
        <v>0</v>
      </c>
      <c r="AQ71">
        <v>38.555999999999997</v>
      </c>
      <c r="AR71">
        <v>35.328000000000003</v>
      </c>
      <c r="AS71">
        <v>25.558800000000002</v>
      </c>
      <c r="AT71">
        <v>19.999950999999999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2351.1008159999997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529.29999999999995</v>
      </c>
      <c r="L72">
        <v>342.78339999999997</v>
      </c>
      <c r="M72">
        <v>92</v>
      </c>
      <c r="N72">
        <v>76.420100000000005</v>
      </c>
      <c r="O72">
        <v>60.678600000000003</v>
      </c>
      <c r="P72">
        <v>125.58750000000001</v>
      </c>
      <c r="Q72">
        <v>9.9788999999999994</v>
      </c>
      <c r="R72">
        <v>42.390099999999997</v>
      </c>
      <c r="S72">
        <v>19.680499999999999</v>
      </c>
      <c r="T72">
        <v>0</v>
      </c>
      <c r="U72">
        <v>418.77</v>
      </c>
      <c r="V72">
        <v>19.6129</v>
      </c>
      <c r="W72">
        <v>46.399079999999998</v>
      </c>
      <c r="X72">
        <v>147.515625</v>
      </c>
      <c r="Y72">
        <v>0</v>
      </c>
      <c r="Z72">
        <v>6.5208000000000004</v>
      </c>
      <c r="AA72">
        <v>14.04936</v>
      </c>
      <c r="AB72">
        <v>6.665</v>
      </c>
      <c r="AC72">
        <v>1.2734000000000001</v>
      </c>
      <c r="AD72">
        <v>9.1360360000000007</v>
      </c>
      <c r="AE72">
        <v>16.478852</v>
      </c>
      <c r="AF72">
        <v>25.143000000000001</v>
      </c>
      <c r="AG72">
        <v>43.787999999999997</v>
      </c>
      <c r="AH72">
        <v>116.9545</v>
      </c>
      <c r="AI72">
        <v>0</v>
      </c>
      <c r="AJ72">
        <v>0</v>
      </c>
      <c r="AK72">
        <v>54.186300000000003</v>
      </c>
      <c r="AL72">
        <v>12.782</v>
      </c>
      <c r="AM72">
        <v>15.804048</v>
      </c>
      <c r="AN72">
        <v>0.80345999999999995</v>
      </c>
      <c r="AO72">
        <v>0</v>
      </c>
      <c r="AP72">
        <v>0</v>
      </c>
      <c r="AQ72">
        <v>40.256999999999998</v>
      </c>
      <c r="AR72">
        <v>35.328000000000003</v>
      </c>
      <c r="AS72">
        <v>25.558800000000002</v>
      </c>
      <c r="AT72">
        <v>19.999950999999999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2375.8452119999997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579.29999999999995</v>
      </c>
      <c r="L73">
        <v>374.03339999999997</v>
      </c>
      <c r="M73">
        <v>92</v>
      </c>
      <c r="N73">
        <v>76.420100000000005</v>
      </c>
      <c r="O73">
        <v>60.678600000000003</v>
      </c>
      <c r="P73">
        <v>125.58750000000001</v>
      </c>
      <c r="Q73">
        <v>9.9788999999999994</v>
      </c>
      <c r="R73">
        <v>42.390099999999997</v>
      </c>
      <c r="S73">
        <v>19.680499999999999</v>
      </c>
      <c r="T73">
        <v>0</v>
      </c>
      <c r="U73">
        <v>418.77</v>
      </c>
      <c r="V73">
        <v>19.6129</v>
      </c>
      <c r="W73">
        <v>46.399079999999998</v>
      </c>
      <c r="X73">
        <v>147.515625</v>
      </c>
      <c r="Y73">
        <v>0</v>
      </c>
      <c r="Z73">
        <v>19.5624</v>
      </c>
      <c r="AA73">
        <v>28.09872</v>
      </c>
      <c r="AB73">
        <v>39.510120000000001</v>
      </c>
      <c r="AC73">
        <v>29.062808</v>
      </c>
      <c r="AD73">
        <v>18.272072000000001</v>
      </c>
      <c r="AE73">
        <v>32.957704</v>
      </c>
      <c r="AF73">
        <v>31.552</v>
      </c>
      <c r="AG73">
        <v>43.787999999999997</v>
      </c>
      <c r="AH73">
        <v>116.9545</v>
      </c>
      <c r="AI73">
        <v>0</v>
      </c>
      <c r="AJ73">
        <v>0</v>
      </c>
      <c r="AK73">
        <v>54.186300000000003</v>
      </c>
      <c r="AL73">
        <v>56.356999999999999</v>
      </c>
      <c r="AM73">
        <v>15.804048</v>
      </c>
      <c r="AN73">
        <v>0.80345999999999995</v>
      </c>
      <c r="AO73">
        <v>0</v>
      </c>
      <c r="AP73">
        <v>0</v>
      </c>
      <c r="AQ73">
        <v>40.256999999999998</v>
      </c>
      <c r="AR73">
        <v>35.328000000000003</v>
      </c>
      <c r="AS73">
        <v>25.558800000000002</v>
      </c>
      <c r="AT73">
        <v>19.999950999999999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2620.4195879999997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601.19949999999994</v>
      </c>
      <c r="L74">
        <v>435.435</v>
      </c>
      <c r="M74">
        <v>92</v>
      </c>
      <c r="N74">
        <v>76.420100000000005</v>
      </c>
      <c r="O74">
        <v>60.678600000000003</v>
      </c>
      <c r="P74">
        <v>125.58750000000001</v>
      </c>
      <c r="Q74">
        <v>10.91</v>
      </c>
      <c r="R74">
        <v>42.390099999999997</v>
      </c>
      <c r="S74">
        <v>26.3901</v>
      </c>
      <c r="T74">
        <v>0</v>
      </c>
      <c r="U74">
        <v>418.77</v>
      </c>
      <c r="V74">
        <v>19.6129</v>
      </c>
      <c r="W74">
        <v>46.399079999999998</v>
      </c>
      <c r="X74">
        <v>147.515625</v>
      </c>
      <c r="Y74">
        <v>0</v>
      </c>
      <c r="Z74">
        <v>19.5624</v>
      </c>
      <c r="AA74">
        <v>28.09872</v>
      </c>
      <c r="AB74">
        <v>39.510120000000001</v>
      </c>
      <c r="AC74">
        <v>29.062808</v>
      </c>
      <c r="AD74">
        <v>27.408107999999999</v>
      </c>
      <c r="AE74">
        <v>32.957704</v>
      </c>
      <c r="AF74">
        <v>31.552</v>
      </c>
      <c r="AG74">
        <v>43.787999999999997</v>
      </c>
      <c r="AH74">
        <v>140.34540000000001</v>
      </c>
      <c r="AI74">
        <v>0</v>
      </c>
      <c r="AJ74">
        <v>0</v>
      </c>
      <c r="AK74">
        <v>54.186300000000003</v>
      </c>
      <c r="AL74">
        <v>56.356999999999999</v>
      </c>
      <c r="AM74">
        <v>15.804048</v>
      </c>
      <c r="AN74">
        <v>0.80345999999999995</v>
      </c>
      <c r="AO74">
        <v>0</v>
      </c>
      <c r="AP74">
        <v>0</v>
      </c>
      <c r="AQ74">
        <v>40.256999999999998</v>
      </c>
      <c r="AR74">
        <v>35.328000000000003</v>
      </c>
      <c r="AS74">
        <v>25.558800000000002</v>
      </c>
      <c r="AT74">
        <v>19.999950999999999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2743.8883239999996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601.19949999999994</v>
      </c>
      <c r="L75">
        <v>435.435</v>
      </c>
      <c r="M75">
        <v>92</v>
      </c>
      <c r="N75">
        <v>76.420100000000005</v>
      </c>
      <c r="O75">
        <v>60.678600000000003</v>
      </c>
      <c r="P75">
        <v>125.58750000000001</v>
      </c>
      <c r="Q75">
        <v>10.91</v>
      </c>
      <c r="R75">
        <v>42.390099999999997</v>
      </c>
      <c r="S75">
        <v>26.3901</v>
      </c>
      <c r="T75">
        <v>0</v>
      </c>
      <c r="U75">
        <v>418.77</v>
      </c>
      <c r="V75">
        <v>19.6129</v>
      </c>
      <c r="W75">
        <v>46.399079999999998</v>
      </c>
      <c r="X75">
        <v>147.515625</v>
      </c>
      <c r="Y75">
        <v>0</v>
      </c>
      <c r="Z75">
        <v>19.5624</v>
      </c>
      <c r="AA75">
        <v>28.09872</v>
      </c>
      <c r="AB75">
        <v>39.510120000000001</v>
      </c>
      <c r="AC75">
        <v>25.468</v>
      </c>
      <c r="AD75">
        <v>27.408107999999999</v>
      </c>
      <c r="AE75">
        <v>32.957704</v>
      </c>
      <c r="AF75">
        <v>31.552</v>
      </c>
      <c r="AG75">
        <v>43.787999999999997</v>
      </c>
      <c r="AH75">
        <v>140.34540000000001</v>
      </c>
      <c r="AI75">
        <v>0</v>
      </c>
      <c r="AJ75">
        <v>0</v>
      </c>
      <c r="AK75">
        <v>54.186300000000003</v>
      </c>
      <c r="AL75">
        <v>56.356999999999999</v>
      </c>
      <c r="AM75">
        <v>15.804048</v>
      </c>
      <c r="AN75">
        <v>0.80345999999999995</v>
      </c>
      <c r="AO75">
        <v>0</v>
      </c>
      <c r="AP75">
        <v>0</v>
      </c>
      <c r="AQ75">
        <v>40.256999999999998</v>
      </c>
      <c r="AR75">
        <v>35.328000000000003</v>
      </c>
      <c r="AS75">
        <v>25.558800000000002</v>
      </c>
      <c r="AT75">
        <v>19.999950999999999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2740.2935159999993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679.19</v>
      </c>
      <c r="L76">
        <v>435.435</v>
      </c>
      <c r="M76">
        <v>92</v>
      </c>
      <c r="N76">
        <v>76.420100000000005</v>
      </c>
      <c r="O76">
        <v>60.678600000000003</v>
      </c>
      <c r="P76">
        <v>125.58750000000001</v>
      </c>
      <c r="Q76">
        <v>10.91</v>
      </c>
      <c r="R76">
        <v>42.390099999999997</v>
      </c>
      <c r="S76">
        <v>26.3901</v>
      </c>
      <c r="T76">
        <v>0</v>
      </c>
      <c r="U76">
        <v>418.77</v>
      </c>
      <c r="V76">
        <v>19.6129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19.86504</v>
      </c>
      <c r="AD76">
        <v>27.408107999999999</v>
      </c>
      <c r="AE76">
        <v>32.957704</v>
      </c>
      <c r="AF76">
        <v>31.552</v>
      </c>
      <c r="AG76">
        <v>43.787999999999997</v>
      </c>
      <c r="AH76">
        <v>140.34540000000001</v>
      </c>
      <c r="AI76">
        <v>0</v>
      </c>
      <c r="AJ76">
        <v>0</v>
      </c>
      <c r="AK76">
        <v>54.186300000000003</v>
      </c>
      <c r="AL76">
        <v>56.356999999999999</v>
      </c>
      <c r="AM76">
        <v>15.804048</v>
      </c>
      <c r="AN76">
        <v>0.80345999999999995</v>
      </c>
      <c r="AO76">
        <v>0</v>
      </c>
      <c r="AP76">
        <v>0</v>
      </c>
      <c r="AQ76">
        <v>40.256999999999998</v>
      </c>
      <c r="AR76">
        <v>35.328000000000003</v>
      </c>
      <c r="AS76">
        <v>25.558800000000002</v>
      </c>
      <c r="AT76">
        <v>19.999950999999999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2826.7304159999999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605.98059999999998</v>
      </c>
      <c r="L77">
        <v>414.95260000000002</v>
      </c>
      <c r="M77">
        <v>92</v>
      </c>
      <c r="N77">
        <v>76.420100000000005</v>
      </c>
      <c r="O77">
        <v>60.678600000000003</v>
      </c>
      <c r="P77">
        <v>125.58750000000001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19.6129</v>
      </c>
      <c r="W77">
        <v>46.399079999999998</v>
      </c>
      <c r="X77">
        <v>147.515625</v>
      </c>
      <c r="Y77">
        <v>0</v>
      </c>
      <c r="Z77">
        <v>19.5624</v>
      </c>
      <c r="AA77">
        <v>38.552</v>
      </c>
      <c r="AB77">
        <v>39.510120000000001</v>
      </c>
      <c r="AC77">
        <v>19.86504</v>
      </c>
      <c r="AD77">
        <v>27.408107999999999</v>
      </c>
      <c r="AE77">
        <v>32.957704</v>
      </c>
      <c r="AF77">
        <v>31.552</v>
      </c>
      <c r="AG77">
        <v>43.787999999999997</v>
      </c>
      <c r="AH77">
        <v>116.9545</v>
      </c>
      <c r="AI77">
        <v>0</v>
      </c>
      <c r="AJ77">
        <v>0</v>
      </c>
      <c r="AK77">
        <v>54.186300000000003</v>
      </c>
      <c r="AL77">
        <v>56.356999999999999</v>
      </c>
      <c r="AM77">
        <v>15.804048</v>
      </c>
      <c r="AN77">
        <v>0.80345999999999995</v>
      </c>
      <c r="AO77">
        <v>0</v>
      </c>
      <c r="AP77">
        <v>0</v>
      </c>
      <c r="AQ77">
        <v>40.256999999999998</v>
      </c>
      <c r="AR77">
        <v>35.328000000000003</v>
      </c>
      <c r="AS77">
        <v>25.558800000000002</v>
      </c>
      <c r="AT77">
        <v>19.999950999999999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2706.0516359999997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605.98059999999998</v>
      </c>
      <c r="L78">
        <v>414.95260000000002</v>
      </c>
      <c r="M78">
        <v>92</v>
      </c>
      <c r="N78">
        <v>76.420100000000005</v>
      </c>
      <c r="O78">
        <v>60.678600000000003</v>
      </c>
      <c r="P78">
        <v>125.58750000000001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19.6129</v>
      </c>
      <c r="W78">
        <v>46.399079999999998</v>
      </c>
      <c r="X78">
        <v>147.515625</v>
      </c>
      <c r="Y78">
        <v>0</v>
      </c>
      <c r="Z78">
        <v>13.041600000000001</v>
      </c>
      <c r="AA78">
        <v>28.09872</v>
      </c>
      <c r="AB78">
        <v>39.510120000000001</v>
      </c>
      <c r="AC78">
        <v>19.86504</v>
      </c>
      <c r="AD78">
        <v>15.852</v>
      </c>
      <c r="AE78">
        <v>32.957704</v>
      </c>
      <c r="AF78">
        <v>31.552</v>
      </c>
      <c r="AG78">
        <v>43.787999999999997</v>
      </c>
      <c r="AH78">
        <v>93.563599999999994</v>
      </c>
      <c r="AI78">
        <v>0</v>
      </c>
      <c r="AJ78">
        <v>0</v>
      </c>
      <c r="AK78">
        <v>54.186300000000003</v>
      </c>
      <c r="AL78">
        <v>56.356999999999999</v>
      </c>
      <c r="AM78">
        <v>15.804048</v>
      </c>
      <c r="AN78">
        <v>0.80345999999999995</v>
      </c>
      <c r="AO78">
        <v>0</v>
      </c>
      <c r="AP78">
        <v>0</v>
      </c>
      <c r="AQ78">
        <v>40.256999999999998</v>
      </c>
      <c r="AR78">
        <v>35.328000000000003</v>
      </c>
      <c r="AS78">
        <v>25.558800000000002</v>
      </c>
      <c r="AT78">
        <v>19.999950999999999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2654.1305479999996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605.98059999999998</v>
      </c>
      <c r="L79">
        <v>414.95260000000002</v>
      </c>
      <c r="M79">
        <v>92</v>
      </c>
      <c r="N79">
        <v>76.420100000000005</v>
      </c>
      <c r="O79">
        <v>60.678600000000003</v>
      </c>
      <c r="P79">
        <v>125.58750000000001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19.6129</v>
      </c>
      <c r="W79">
        <v>46.399079999999998</v>
      </c>
      <c r="X79">
        <v>147.515625</v>
      </c>
      <c r="Y79">
        <v>0</v>
      </c>
      <c r="Z79">
        <v>6.5208000000000004</v>
      </c>
      <c r="AA79">
        <v>14.04936</v>
      </c>
      <c r="AB79">
        <v>3.3325</v>
      </c>
      <c r="AC79">
        <v>1.2734000000000001</v>
      </c>
      <c r="AD79">
        <v>8.0580999999999996</v>
      </c>
      <c r="AE79">
        <v>32.716500000000003</v>
      </c>
      <c r="AF79">
        <v>16.959199999999999</v>
      </c>
      <c r="AG79">
        <v>43.787999999999997</v>
      </c>
      <c r="AH79">
        <v>70.172700000000006</v>
      </c>
      <c r="AI79">
        <v>0</v>
      </c>
      <c r="AJ79">
        <v>0</v>
      </c>
      <c r="AK79">
        <v>54.186300000000003</v>
      </c>
      <c r="AL79">
        <v>12.782</v>
      </c>
      <c r="AM79">
        <v>15.804048</v>
      </c>
      <c r="AN79">
        <v>0.80345999999999995</v>
      </c>
      <c r="AO79">
        <v>0</v>
      </c>
      <c r="AP79">
        <v>0</v>
      </c>
      <c r="AQ79">
        <v>40.256999999999998</v>
      </c>
      <c r="AR79">
        <v>35.328000000000003</v>
      </c>
      <c r="AS79">
        <v>22.195799999999998</v>
      </c>
      <c r="AT79">
        <v>19.999950999999999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2485.8343239999999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605.98059999999998</v>
      </c>
      <c r="L80">
        <v>414.95260000000002</v>
      </c>
      <c r="M80">
        <v>92</v>
      </c>
      <c r="N80">
        <v>76.420100000000005</v>
      </c>
      <c r="O80">
        <v>60.678600000000003</v>
      </c>
      <c r="P80">
        <v>125.58750000000001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19.6129</v>
      </c>
      <c r="W80">
        <v>46.399079999999998</v>
      </c>
      <c r="X80">
        <v>147.515625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32.716500000000003</v>
      </c>
      <c r="AF80">
        <v>8.3810000000000002</v>
      </c>
      <c r="AG80">
        <v>43.787999999999997</v>
      </c>
      <c r="AH80">
        <v>46.781799999999997</v>
      </c>
      <c r="AI80">
        <v>0</v>
      </c>
      <c r="AJ80">
        <v>0</v>
      </c>
      <c r="AK80">
        <v>54.186300000000003</v>
      </c>
      <c r="AL80">
        <v>12.782</v>
      </c>
      <c r="AM80">
        <v>15.804048</v>
      </c>
      <c r="AN80">
        <v>0.80345999999999995</v>
      </c>
      <c r="AO80">
        <v>0</v>
      </c>
      <c r="AP80">
        <v>0</v>
      </c>
      <c r="AQ80">
        <v>40.256999999999998</v>
      </c>
      <c r="AR80">
        <v>35.328000000000003</v>
      </c>
      <c r="AS80">
        <v>22.195799999999998</v>
      </c>
      <c r="AT80">
        <v>19.999950999999999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2420.6310640000002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605.98059999999998</v>
      </c>
      <c r="L81">
        <v>414.95260000000002</v>
      </c>
      <c r="M81">
        <v>92</v>
      </c>
      <c r="N81">
        <v>76.420100000000005</v>
      </c>
      <c r="O81">
        <v>60.678600000000003</v>
      </c>
      <c r="P81">
        <v>125.58750000000001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19.6129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32.716500000000003</v>
      </c>
      <c r="AF81">
        <v>0</v>
      </c>
      <c r="AG81">
        <v>43.787999999999997</v>
      </c>
      <c r="AH81">
        <v>23.390899999999998</v>
      </c>
      <c r="AI81">
        <v>0</v>
      </c>
      <c r="AJ81">
        <v>0</v>
      </c>
      <c r="AK81">
        <v>54.186300000000003</v>
      </c>
      <c r="AL81">
        <v>12.782</v>
      </c>
      <c r="AM81">
        <v>15.804048</v>
      </c>
      <c r="AN81">
        <v>0.80345999999999995</v>
      </c>
      <c r="AO81">
        <v>0</v>
      </c>
      <c r="AP81">
        <v>0</v>
      </c>
      <c r="AQ81">
        <v>40.256999999999998</v>
      </c>
      <c r="AR81">
        <v>35.328000000000003</v>
      </c>
      <c r="AS81">
        <v>22.195799999999998</v>
      </c>
      <c r="AT81">
        <v>19.999950999999999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2388.859164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602.19949999999994</v>
      </c>
      <c r="L82">
        <v>414.95260000000002</v>
      </c>
      <c r="M82">
        <v>92</v>
      </c>
      <c r="N82">
        <v>76.420100000000005</v>
      </c>
      <c r="O82">
        <v>60.678600000000003</v>
      </c>
      <c r="P82">
        <v>125.58750000000001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19.6129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32.716500000000003</v>
      </c>
      <c r="AF82">
        <v>0</v>
      </c>
      <c r="AG82">
        <v>43.787999999999997</v>
      </c>
      <c r="AH82">
        <v>0</v>
      </c>
      <c r="AI82">
        <v>0</v>
      </c>
      <c r="AJ82">
        <v>0</v>
      </c>
      <c r="AK82">
        <v>54.186300000000003</v>
      </c>
      <c r="AL82">
        <v>12.782</v>
      </c>
      <c r="AM82">
        <v>15.804048</v>
      </c>
      <c r="AN82">
        <v>0.80345999999999995</v>
      </c>
      <c r="AO82">
        <v>0</v>
      </c>
      <c r="AP82">
        <v>0</v>
      </c>
      <c r="AQ82">
        <v>39.186</v>
      </c>
      <c r="AR82">
        <v>35.328000000000003</v>
      </c>
      <c r="AS82">
        <v>22.195799999999998</v>
      </c>
      <c r="AT82">
        <v>19.999950999999999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2360.616164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602.19949999999994</v>
      </c>
      <c r="L83">
        <v>362.60340000000002</v>
      </c>
      <c r="M83">
        <v>92</v>
      </c>
      <c r="N83">
        <v>76.420100000000005</v>
      </c>
      <c r="O83">
        <v>60.678600000000003</v>
      </c>
      <c r="P83">
        <v>125.58750000000001</v>
      </c>
      <c r="Q83">
        <v>9.9788999999999994</v>
      </c>
      <c r="R83">
        <v>36.584800000000001</v>
      </c>
      <c r="S83">
        <v>19.7105</v>
      </c>
      <c r="T83">
        <v>0</v>
      </c>
      <c r="U83">
        <v>418.77</v>
      </c>
      <c r="V83">
        <v>19.6129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32.716500000000003</v>
      </c>
      <c r="AF83">
        <v>0</v>
      </c>
      <c r="AG83">
        <v>43.787999999999997</v>
      </c>
      <c r="AH83">
        <v>0</v>
      </c>
      <c r="AI83">
        <v>0</v>
      </c>
      <c r="AJ83">
        <v>0</v>
      </c>
      <c r="AK83">
        <v>54.186300000000003</v>
      </c>
      <c r="AL83">
        <v>12.782</v>
      </c>
      <c r="AM83">
        <v>15.804048</v>
      </c>
      <c r="AN83">
        <v>0.80345999999999995</v>
      </c>
      <c r="AO83">
        <v>0</v>
      </c>
      <c r="AP83">
        <v>0</v>
      </c>
      <c r="AQ83">
        <v>38.555999999999997</v>
      </c>
      <c r="AR83">
        <v>35.328000000000003</v>
      </c>
      <c r="AS83">
        <v>22.195799999999998</v>
      </c>
      <c r="AT83">
        <v>19.999950999999999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2294.2209640000001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602.19949999999994</v>
      </c>
      <c r="L84">
        <v>302.02339999999998</v>
      </c>
      <c r="M84">
        <v>92</v>
      </c>
      <c r="N84">
        <v>76.420100000000005</v>
      </c>
      <c r="O84">
        <v>60.678600000000003</v>
      </c>
      <c r="P84">
        <v>125.58750000000001</v>
      </c>
      <c r="Q84">
        <v>9.9788999999999994</v>
      </c>
      <c r="R84">
        <v>42.390099999999997</v>
      </c>
      <c r="S84">
        <v>23.306999999999999</v>
      </c>
      <c r="T84">
        <v>0</v>
      </c>
      <c r="U84">
        <v>418.77</v>
      </c>
      <c r="V84">
        <v>19.6129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32.716500000000003</v>
      </c>
      <c r="AF84">
        <v>0</v>
      </c>
      <c r="AG84">
        <v>43.787999999999997</v>
      </c>
      <c r="AH84">
        <v>0</v>
      </c>
      <c r="AI84">
        <v>0</v>
      </c>
      <c r="AJ84">
        <v>0</v>
      </c>
      <c r="AK84">
        <v>54.186300000000003</v>
      </c>
      <c r="AL84">
        <v>12.782</v>
      </c>
      <c r="AM84">
        <v>15.804048</v>
      </c>
      <c r="AN84">
        <v>0.80345999999999995</v>
      </c>
      <c r="AO84">
        <v>0</v>
      </c>
      <c r="AP84">
        <v>0</v>
      </c>
      <c r="AQ84">
        <v>38.555999999999997</v>
      </c>
      <c r="AR84">
        <v>35.328000000000003</v>
      </c>
      <c r="AS84">
        <v>22.195799999999998</v>
      </c>
      <c r="AT84">
        <v>19.999950999999999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2243.0427640000003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602.19949999999994</v>
      </c>
      <c r="L85">
        <v>242.43340000000001</v>
      </c>
      <c r="M85">
        <v>92</v>
      </c>
      <c r="N85">
        <v>76.420100000000005</v>
      </c>
      <c r="O85">
        <v>60.678600000000003</v>
      </c>
      <c r="P85">
        <v>125.58750000000001</v>
      </c>
      <c r="Q85">
        <v>8.4116999999999997</v>
      </c>
      <c r="R85">
        <v>36.324800000000003</v>
      </c>
      <c r="S85">
        <v>19.635014000000002</v>
      </c>
      <c r="T85">
        <v>0</v>
      </c>
      <c r="U85">
        <v>418.77</v>
      </c>
      <c r="V85">
        <v>19.6129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32.716500000000003</v>
      </c>
      <c r="AF85">
        <v>0</v>
      </c>
      <c r="AG85">
        <v>43.787999999999997</v>
      </c>
      <c r="AH85">
        <v>0</v>
      </c>
      <c r="AI85">
        <v>0</v>
      </c>
      <c r="AJ85">
        <v>0</v>
      </c>
      <c r="AK85">
        <v>54.186300000000003</v>
      </c>
      <c r="AL85">
        <v>12.782</v>
      </c>
      <c r="AM85">
        <v>15.804048</v>
      </c>
      <c r="AN85">
        <v>0.80345999999999995</v>
      </c>
      <c r="AO85">
        <v>0</v>
      </c>
      <c r="AP85">
        <v>0</v>
      </c>
      <c r="AQ85">
        <v>38.555999999999997</v>
      </c>
      <c r="AR85">
        <v>35.328000000000003</v>
      </c>
      <c r="AS85">
        <v>22.195799999999998</v>
      </c>
      <c r="AT85">
        <v>19.999950999999999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2172.1482780000001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602.19949999999994</v>
      </c>
      <c r="L86">
        <v>242.43340000000001</v>
      </c>
      <c r="M86">
        <v>92</v>
      </c>
      <c r="N86">
        <v>76.420100000000005</v>
      </c>
      <c r="O86">
        <v>60.678600000000003</v>
      </c>
      <c r="P86">
        <v>125.58750000000001</v>
      </c>
      <c r="Q86">
        <v>8.4116999999999997</v>
      </c>
      <c r="R86">
        <v>36.324800000000003</v>
      </c>
      <c r="S86">
        <v>19.5505</v>
      </c>
      <c r="T86">
        <v>0</v>
      </c>
      <c r="U86">
        <v>418.77</v>
      </c>
      <c r="V86">
        <v>19.6129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32.716500000000003</v>
      </c>
      <c r="AF86">
        <v>0</v>
      </c>
      <c r="AG86">
        <v>43.787999999999997</v>
      </c>
      <c r="AH86">
        <v>0</v>
      </c>
      <c r="AI86">
        <v>0</v>
      </c>
      <c r="AJ86">
        <v>0</v>
      </c>
      <c r="AK86">
        <v>54.186300000000003</v>
      </c>
      <c r="AL86">
        <v>12.782</v>
      </c>
      <c r="AM86">
        <v>15.804048</v>
      </c>
      <c r="AN86">
        <v>0.80345999999999995</v>
      </c>
      <c r="AO86">
        <v>0</v>
      </c>
      <c r="AP86">
        <v>0</v>
      </c>
      <c r="AQ86">
        <v>26.838000000000001</v>
      </c>
      <c r="AR86">
        <v>35.328000000000003</v>
      </c>
      <c r="AS86">
        <v>22.195799999999998</v>
      </c>
      <c r="AT86">
        <v>19.999950999999999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2160.3457640000006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540.52095799999995</v>
      </c>
      <c r="L87">
        <v>242.43340000000001</v>
      </c>
      <c r="M87">
        <v>92</v>
      </c>
      <c r="N87">
        <v>76.420100000000005</v>
      </c>
      <c r="O87">
        <v>60.678600000000003</v>
      </c>
      <c r="P87">
        <v>125.58750000000001</v>
      </c>
      <c r="Q87">
        <v>8.4116999999999997</v>
      </c>
      <c r="R87">
        <v>31.643940000000001</v>
      </c>
      <c r="S87">
        <v>19.5505</v>
      </c>
      <c r="T87">
        <v>0</v>
      </c>
      <c r="U87">
        <v>418.77</v>
      </c>
      <c r="V87">
        <v>19.6099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32.716500000000003</v>
      </c>
      <c r="AF87">
        <v>0</v>
      </c>
      <c r="AG87">
        <v>43.787999999999997</v>
      </c>
      <c r="AH87">
        <v>0</v>
      </c>
      <c r="AI87">
        <v>0</v>
      </c>
      <c r="AJ87">
        <v>0</v>
      </c>
      <c r="AK87">
        <v>54.186300000000003</v>
      </c>
      <c r="AL87">
        <v>12.782</v>
      </c>
      <c r="AM87">
        <v>15.804048</v>
      </c>
      <c r="AN87">
        <v>0.80345999999999995</v>
      </c>
      <c r="AO87">
        <v>0</v>
      </c>
      <c r="AP87">
        <v>5.6364000000000001</v>
      </c>
      <c r="AQ87">
        <v>26.838000000000001</v>
      </c>
      <c r="AR87">
        <v>35.328000000000003</v>
      </c>
      <c r="AS87">
        <v>22.195799999999998</v>
      </c>
      <c r="AT87">
        <v>19.999950999999999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2099.6197619999998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445.3</v>
      </c>
      <c r="L88">
        <v>242.43340000000001</v>
      </c>
      <c r="M88">
        <v>92</v>
      </c>
      <c r="N88">
        <v>76.420100000000005</v>
      </c>
      <c r="O88">
        <v>60.678600000000003</v>
      </c>
      <c r="P88">
        <v>125.58750000000001</v>
      </c>
      <c r="Q88">
        <v>8.4116999999999997</v>
      </c>
      <c r="R88">
        <v>31.1477</v>
      </c>
      <c r="S88">
        <v>19.5505</v>
      </c>
      <c r="T88">
        <v>0</v>
      </c>
      <c r="U88">
        <v>418.77</v>
      </c>
      <c r="V88">
        <v>19.6099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32.716500000000003</v>
      </c>
      <c r="AF88">
        <v>0</v>
      </c>
      <c r="AG88">
        <v>43.787999999999997</v>
      </c>
      <c r="AH88">
        <v>0</v>
      </c>
      <c r="AI88">
        <v>0</v>
      </c>
      <c r="AJ88">
        <v>0</v>
      </c>
      <c r="AK88">
        <v>54.186300000000003</v>
      </c>
      <c r="AL88">
        <v>12.782</v>
      </c>
      <c r="AM88">
        <v>15.804048</v>
      </c>
      <c r="AN88">
        <v>0.80345999999999995</v>
      </c>
      <c r="AO88">
        <v>0</v>
      </c>
      <c r="AP88">
        <v>5.6364000000000001</v>
      </c>
      <c r="AQ88">
        <v>26.838000000000001</v>
      </c>
      <c r="AR88">
        <v>35.328000000000003</v>
      </c>
      <c r="AS88">
        <v>22.195799999999998</v>
      </c>
      <c r="AT88">
        <v>19.999950999999999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2003.9025640000002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375.3</v>
      </c>
      <c r="L89">
        <v>242.43340000000001</v>
      </c>
      <c r="M89">
        <v>92</v>
      </c>
      <c r="N89">
        <v>76.420100000000005</v>
      </c>
      <c r="O89">
        <v>60.678600000000003</v>
      </c>
      <c r="P89">
        <v>125.58750000000001</v>
      </c>
      <c r="Q89">
        <v>8.4116999999999997</v>
      </c>
      <c r="R89">
        <v>31.1477</v>
      </c>
      <c r="S89">
        <v>19.5505</v>
      </c>
      <c r="T89">
        <v>0</v>
      </c>
      <c r="U89">
        <v>418.77</v>
      </c>
      <c r="V89">
        <v>18.030525000000001</v>
      </c>
      <c r="W89">
        <v>40.614400000000003</v>
      </c>
      <c r="X89">
        <v>129.04990000000001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32.716500000000003</v>
      </c>
      <c r="AF89">
        <v>0</v>
      </c>
      <c r="AG89">
        <v>43.787999999999997</v>
      </c>
      <c r="AH89">
        <v>0</v>
      </c>
      <c r="AI89">
        <v>0</v>
      </c>
      <c r="AJ89">
        <v>0</v>
      </c>
      <c r="AK89">
        <v>54.186300000000003</v>
      </c>
      <c r="AL89">
        <v>12.782</v>
      </c>
      <c r="AM89">
        <v>15.804048</v>
      </c>
      <c r="AN89">
        <v>0.80345999999999995</v>
      </c>
      <c r="AO89">
        <v>0</v>
      </c>
      <c r="AP89">
        <v>5.6364000000000001</v>
      </c>
      <c r="AQ89">
        <v>26.838000000000001</v>
      </c>
      <c r="AR89">
        <v>35.328000000000003</v>
      </c>
      <c r="AS89">
        <v>21.523199999999999</v>
      </c>
      <c r="AT89">
        <v>19.999950999999999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1907.4001840000001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375.3</v>
      </c>
      <c r="L90">
        <v>242.43340000000001</v>
      </c>
      <c r="M90">
        <v>92</v>
      </c>
      <c r="N90">
        <v>76.420100000000005</v>
      </c>
      <c r="O90">
        <v>60.678600000000003</v>
      </c>
      <c r="P90">
        <v>125.58750000000001</v>
      </c>
      <c r="Q90">
        <v>8.4116999999999997</v>
      </c>
      <c r="R90">
        <v>31.1477</v>
      </c>
      <c r="S90">
        <v>19.5505</v>
      </c>
      <c r="T90">
        <v>0</v>
      </c>
      <c r="U90">
        <v>418.77</v>
      </c>
      <c r="V90">
        <v>17.9727</v>
      </c>
      <c r="W90">
        <v>40.614400000000003</v>
      </c>
      <c r="X90">
        <v>129.04990000000001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32.716500000000003</v>
      </c>
      <c r="AF90">
        <v>0</v>
      </c>
      <c r="AG90">
        <v>43.787999999999997</v>
      </c>
      <c r="AH90">
        <v>0</v>
      </c>
      <c r="AI90">
        <v>0</v>
      </c>
      <c r="AJ90">
        <v>0</v>
      </c>
      <c r="AK90">
        <v>54.186300000000003</v>
      </c>
      <c r="AL90">
        <v>12.782</v>
      </c>
      <c r="AM90">
        <v>15.804048</v>
      </c>
      <c r="AN90">
        <v>0.80345999999999995</v>
      </c>
      <c r="AO90">
        <v>0</v>
      </c>
      <c r="AP90">
        <v>5.6364000000000001</v>
      </c>
      <c r="AQ90">
        <v>26.838000000000001</v>
      </c>
      <c r="AR90">
        <v>35.328000000000003</v>
      </c>
      <c r="AS90">
        <v>21.523199999999999</v>
      </c>
      <c r="AT90">
        <v>19.999950999999999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1907.3423590000002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375.3</v>
      </c>
      <c r="L91">
        <v>242.43340000000001</v>
      </c>
      <c r="M91">
        <v>92</v>
      </c>
      <c r="N91">
        <v>76.420100000000005</v>
      </c>
      <c r="O91">
        <v>60.678600000000003</v>
      </c>
      <c r="P91">
        <v>125.58750000000001</v>
      </c>
      <c r="Q91">
        <v>8.4116999999999997</v>
      </c>
      <c r="R91">
        <v>31.1477</v>
      </c>
      <c r="S91">
        <v>19.5505</v>
      </c>
      <c r="T91">
        <v>0</v>
      </c>
      <c r="U91">
        <v>418.77</v>
      </c>
      <c r="V91">
        <v>20.238099999999999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32.716500000000003</v>
      </c>
      <c r="AF91">
        <v>0</v>
      </c>
      <c r="AG91">
        <v>43.787999999999997</v>
      </c>
      <c r="AH91">
        <v>0</v>
      </c>
      <c r="AI91">
        <v>0</v>
      </c>
      <c r="AJ91">
        <v>0</v>
      </c>
      <c r="AK91">
        <v>54.186300000000003</v>
      </c>
      <c r="AL91">
        <v>12.782</v>
      </c>
      <c r="AM91">
        <v>10.664</v>
      </c>
      <c r="AN91">
        <v>0.80345999999999995</v>
      </c>
      <c r="AO91">
        <v>0</v>
      </c>
      <c r="AP91">
        <v>5.6364000000000001</v>
      </c>
      <c r="AQ91">
        <v>13.419</v>
      </c>
      <c r="AR91">
        <v>35.328000000000003</v>
      </c>
      <c r="AS91">
        <v>21.523199999999999</v>
      </c>
      <c r="AT91">
        <v>19.999950999999999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1915.2991160000004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375.3</v>
      </c>
      <c r="L92">
        <v>242.43340000000001</v>
      </c>
      <c r="M92">
        <v>92</v>
      </c>
      <c r="N92">
        <v>76.420100000000005</v>
      </c>
      <c r="O92">
        <v>60.678600000000003</v>
      </c>
      <c r="P92">
        <v>125.58750000000001</v>
      </c>
      <c r="Q92">
        <v>8.4116999999999997</v>
      </c>
      <c r="R92">
        <v>31.137699999999999</v>
      </c>
      <c r="S92">
        <v>19.5505</v>
      </c>
      <c r="T92">
        <v>0</v>
      </c>
      <c r="U92">
        <v>418.77</v>
      </c>
      <c r="V92">
        <v>17.9727</v>
      </c>
      <c r="W92">
        <v>40.614400000000003</v>
      </c>
      <c r="X92">
        <v>129.04990000000001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32.716500000000003</v>
      </c>
      <c r="AF92">
        <v>0</v>
      </c>
      <c r="AG92">
        <v>43.787999999999997</v>
      </c>
      <c r="AH92">
        <v>0</v>
      </c>
      <c r="AI92">
        <v>0</v>
      </c>
      <c r="AJ92">
        <v>0</v>
      </c>
      <c r="AK92">
        <v>54.186300000000003</v>
      </c>
      <c r="AL92">
        <v>12.782</v>
      </c>
      <c r="AM92">
        <v>0</v>
      </c>
      <c r="AN92">
        <v>0.80345999999999995</v>
      </c>
      <c r="AO92">
        <v>0</v>
      </c>
      <c r="AP92">
        <v>5.6364000000000001</v>
      </c>
      <c r="AQ92">
        <v>13.419</v>
      </c>
      <c r="AR92">
        <v>35.328000000000003</v>
      </c>
      <c r="AS92">
        <v>21.523199999999999</v>
      </c>
      <c r="AT92">
        <v>19.999950999999999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1878.1093110000004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375.3</v>
      </c>
      <c r="L93">
        <v>239.63</v>
      </c>
      <c r="M93">
        <v>92</v>
      </c>
      <c r="N93">
        <v>118.125</v>
      </c>
      <c r="O93">
        <v>60.678600000000003</v>
      </c>
      <c r="P93">
        <v>125.58750000000001</v>
      </c>
      <c r="Q93">
        <v>6.27</v>
      </c>
      <c r="R93">
        <v>31.137699999999999</v>
      </c>
      <c r="S93">
        <v>14.52</v>
      </c>
      <c r="T93">
        <v>0</v>
      </c>
      <c r="U93">
        <v>418.77</v>
      </c>
      <c r="V93">
        <v>18.464600000000001</v>
      </c>
      <c r="W93">
        <v>40.614400000000003</v>
      </c>
      <c r="X93">
        <v>129.04990000000001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32.716500000000003</v>
      </c>
      <c r="AF93">
        <v>0</v>
      </c>
      <c r="AG93">
        <v>43.787999999999997</v>
      </c>
      <c r="AH93">
        <v>0</v>
      </c>
      <c r="AI93">
        <v>0</v>
      </c>
      <c r="AJ93">
        <v>0</v>
      </c>
      <c r="AK93">
        <v>54.186300000000003</v>
      </c>
      <c r="AL93">
        <v>12.782</v>
      </c>
      <c r="AM93">
        <v>0</v>
      </c>
      <c r="AN93">
        <v>0.80345999999999995</v>
      </c>
      <c r="AO93">
        <v>0</v>
      </c>
      <c r="AP93">
        <v>0</v>
      </c>
      <c r="AQ93">
        <v>13.419</v>
      </c>
      <c r="AR93">
        <v>35.328000000000003</v>
      </c>
      <c r="AS93">
        <v>21.523199999999999</v>
      </c>
      <c r="AT93">
        <v>19.999950999999999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1904.6941110000002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375.3</v>
      </c>
      <c r="L94">
        <v>239.63</v>
      </c>
      <c r="M94">
        <v>92</v>
      </c>
      <c r="N94">
        <v>118.125</v>
      </c>
      <c r="O94">
        <v>60.678600000000003</v>
      </c>
      <c r="P94">
        <v>125.58750000000001</v>
      </c>
      <c r="Q94">
        <v>6.27</v>
      </c>
      <c r="R94">
        <v>31.137699999999999</v>
      </c>
      <c r="S94">
        <v>14.52</v>
      </c>
      <c r="T94">
        <v>0</v>
      </c>
      <c r="U94">
        <v>418.77</v>
      </c>
      <c r="V94">
        <v>18.464600000000001</v>
      </c>
      <c r="W94">
        <v>40.614400000000003</v>
      </c>
      <c r="X94">
        <v>129.04990000000001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32.716500000000003</v>
      </c>
      <c r="AF94">
        <v>0</v>
      </c>
      <c r="AG94">
        <v>43.787999999999997</v>
      </c>
      <c r="AH94">
        <v>0</v>
      </c>
      <c r="AI94">
        <v>0</v>
      </c>
      <c r="AJ94">
        <v>0</v>
      </c>
      <c r="AK94">
        <v>54.186300000000003</v>
      </c>
      <c r="AL94">
        <v>12.782</v>
      </c>
      <c r="AM94">
        <v>0</v>
      </c>
      <c r="AN94">
        <v>0.80345999999999995</v>
      </c>
      <c r="AO94">
        <v>0</v>
      </c>
      <c r="AP94">
        <v>0</v>
      </c>
      <c r="AQ94">
        <v>13.419</v>
      </c>
      <c r="AR94">
        <v>35.328000000000003</v>
      </c>
      <c r="AS94">
        <v>21.523199999999999</v>
      </c>
      <c r="AT94">
        <v>19.999950999999999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1904.6941110000002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375.3</v>
      </c>
      <c r="L95">
        <v>239.63</v>
      </c>
      <c r="M95">
        <v>92</v>
      </c>
      <c r="N95">
        <v>118.125</v>
      </c>
      <c r="O95">
        <v>60.678600000000003</v>
      </c>
      <c r="P95">
        <v>125.58750000000001</v>
      </c>
      <c r="Q95">
        <v>6.27</v>
      </c>
      <c r="R95">
        <v>23.32</v>
      </c>
      <c r="S95">
        <v>14.52</v>
      </c>
      <c r="T95">
        <v>0</v>
      </c>
      <c r="U95">
        <v>418.77</v>
      </c>
      <c r="V95">
        <v>14.84</v>
      </c>
      <c r="W95">
        <v>31.525500000000001</v>
      </c>
      <c r="X95">
        <v>100.12909999999999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32.716500000000003</v>
      </c>
      <c r="AF95">
        <v>0</v>
      </c>
      <c r="AG95">
        <v>43.787999999999997</v>
      </c>
      <c r="AH95">
        <v>0</v>
      </c>
      <c r="AI95">
        <v>0</v>
      </c>
      <c r="AJ95">
        <v>0</v>
      </c>
      <c r="AK95">
        <v>54.186300000000003</v>
      </c>
      <c r="AL95">
        <v>12.782</v>
      </c>
      <c r="AM95">
        <v>0</v>
      </c>
      <c r="AN95">
        <v>0.80345999999999995</v>
      </c>
      <c r="AO95">
        <v>0</v>
      </c>
      <c r="AP95">
        <v>0</v>
      </c>
      <c r="AQ95">
        <v>13.419</v>
      </c>
      <c r="AR95">
        <v>30.911999999999999</v>
      </c>
      <c r="AS95">
        <v>21.523199999999999</v>
      </c>
      <c r="AT95">
        <v>19.999950999999999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1850.8261110000001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375.3</v>
      </c>
      <c r="L96">
        <v>239.63</v>
      </c>
      <c r="M96">
        <v>92</v>
      </c>
      <c r="N96">
        <v>118.125</v>
      </c>
      <c r="O96">
        <v>60.678600000000003</v>
      </c>
      <c r="P96">
        <v>125.58750000000001</v>
      </c>
      <c r="Q96">
        <v>6.27</v>
      </c>
      <c r="R96">
        <v>23.32</v>
      </c>
      <c r="S96">
        <v>14.52</v>
      </c>
      <c r="T96">
        <v>0</v>
      </c>
      <c r="U96">
        <v>418.77</v>
      </c>
      <c r="V96">
        <v>14.84</v>
      </c>
      <c r="W96">
        <v>31.525500000000001</v>
      </c>
      <c r="X96">
        <v>100.12909999999999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32.716500000000003</v>
      </c>
      <c r="AF96">
        <v>0</v>
      </c>
      <c r="AG96">
        <v>43.787999999999997</v>
      </c>
      <c r="AH96">
        <v>0</v>
      </c>
      <c r="AI96">
        <v>0</v>
      </c>
      <c r="AJ96">
        <v>0</v>
      </c>
      <c r="AK96">
        <v>54.186300000000003</v>
      </c>
      <c r="AL96">
        <v>12.782</v>
      </c>
      <c r="AM96">
        <v>0</v>
      </c>
      <c r="AN96">
        <v>0.80345999999999995</v>
      </c>
      <c r="AO96">
        <v>0</v>
      </c>
      <c r="AP96">
        <v>0</v>
      </c>
      <c r="AQ96">
        <v>0</v>
      </c>
      <c r="AR96">
        <v>30.911999999999999</v>
      </c>
      <c r="AS96">
        <v>21.523199999999999</v>
      </c>
      <c r="AT96">
        <v>19.999950999999999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1837.407111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375.3</v>
      </c>
      <c r="L97">
        <v>239.63</v>
      </c>
      <c r="M97">
        <v>92</v>
      </c>
      <c r="N97">
        <v>118.125</v>
      </c>
      <c r="O97">
        <v>60.678600000000003</v>
      </c>
      <c r="P97">
        <v>125.58750000000001</v>
      </c>
      <c r="Q97">
        <v>6.27</v>
      </c>
      <c r="R97">
        <v>23.32</v>
      </c>
      <c r="S97">
        <v>14.52</v>
      </c>
      <c r="T97">
        <v>0</v>
      </c>
      <c r="U97">
        <v>418.77</v>
      </c>
      <c r="V97">
        <v>14.84</v>
      </c>
      <c r="W97">
        <v>31.525500000000001</v>
      </c>
      <c r="X97">
        <v>100.12909999999999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0</v>
      </c>
      <c r="AE97">
        <v>32.716500000000003</v>
      </c>
      <c r="AF97">
        <v>0</v>
      </c>
      <c r="AG97">
        <v>43.787999999999997</v>
      </c>
      <c r="AH97">
        <v>0</v>
      </c>
      <c r="AI97">
        <v>0</v>
      </c>
      <c r="AJ97">
        <v>0</v>
      </c>
      <c r="AK97">
        <v>54.186300000000003</v>
      </c>
      <c r="AL97">
        <v>12.782</v>
      </c>
      <c r="AM97">
        <v>0</v>
      </c>
      <c r="AN97">
        <v>0.80345999999999995</v>
      </c>
      <c r="AO97">
        <v>0</v>
      </c>
      <c r="AP97">
        <v>0</v>
      </c>
      <c r="AQ97">
        <v>0</v>
      </c>
      <c r="AR97">
        <v>24.288</v>
      </c>
      <c r="AS97">
        <v>22.195799999999998</v>
      </c>
      <c r="AT97">
        <v>19.999950999999999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1837.9765109999998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375.3</v>
      </c>
      <c r="L98">
        <v>239.63</v>
      </c>
      <c r="M98">
        <v>92</v>
      </c>
      <c r="N98">
        <v>118.125</v>
      </c>
      <c r="O98">
        <v>60.678600000000003</v>
      </c>
      <c r="P98">
        <v>125.58750000000001</v>
      </c>
      <c r="Q98">
        <v>6.27</v>
      </c>
      <c r="R98">
        <v>23.32</v>
      </c>
      <c r="S98">
        <v>14.52</v>
      </c>
      <c r="T98">
        <v>0</v>
      </c>
      <c r="U98">
        <v>418.77</v>
      </c>
      <c r="V98">
        <v>11.98</v>
      </c>
      <c r="W98">
        <v>25.52</v>
      </c>
      <c r="X98">
        <v>81.14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0</v>
      </c>
      <c r="AE98">
        <v>32.716500000000003</v>
      </c>
      <c r="AF98">
        <v>0</v>
      </c>
      <c r="AG98">
        <v>43.787999999999997</v>
      </c>
      <c r="AH98">
        <v>0</v>
      </c>
      <c r="AI98">
        <v>0</v>
      </c>
      <c r="AJ98">
        <v>0</v>
      </c>
      <c r="AK98">
        <v>54.186300000000003</v>
      </c>
      <c r="AL98">
        <v>12.782</v>
      </c>
      <c r="AM98">
        <v>0</v>
      </c>
      <c r="AN98">
        <v>0.80345999999999995</v>
      </c>
      <c r="AO98">
        <v>0</v>
      </c>
      <c r="AP98">
        <v>0</v>
      </c>
      <c r="AQ98">
        <v>0</v>
      </c>
      <c r="AR98">
        <v>24.288</v>
      </c>
      <c r="AS98">
        <v>22.195799999999998</v>
      </c>
      <c r="AT98">
        <v>19.999950999999999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1810.1219110000002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11.511673174500014</v>
      </c>
      <c r="L99">
        <f t="shared" si="2"/>
        <v>7.5467980262500074</v>
      </c>
      <c r="M99">
        <f t="shared" si="2"/>
        <v>2.1425076307499999</v>
      </c>
      <c r="N99">
        <f t="shared" si="2"/>
        <v>1.7388716510000011</v>
      </c>
      <c r="O99">
        <f t="shared" si="2"/>
        <v>1.4239197017500025</v>
      </c>
      <c r="P99">
        <f t="shared" si="2"/>
        <v>3.0140999999999951</v>
      </c>
      <c r="Q99">
        <f t="shared" si="2"/>
        <v>0.21536415174999984</v>
      </c>
      <c r="R99">
        <f t="shared" si="2"/>
        <v>0.8368757242500009</v>
      </c>
      <c r="S99">
        <f t="shared" si="2"/>
        <v>0.49073978224999992</v>
      </c>
      <c r="T99">
        <f t="shared" si="2"/>
        <v>0</v>
      </c>
      <c r="U99">
        <f t="shared" si="2"/>
        <v>10.050479999999991</v>
      </c>
      <c r="V99">
        <f t="shared" si="2"/>
        <v>0.42982768725000037</v>
      </c>
      <c r="W99">
        <f t="shared" si="2"/>
        <v>0.97319763300000051</v>
      </c>
      <c r="X99">
        <f t="shared" si="2"/>
        <v>3.14333283125</v>
      </c>
      <c r="Y99">
        <f t="shared" si="2"/>
        <v>0</v>
      </c>
      <c r="Z99">
        <f t="shared" si="2"/>
        <v>8.8855800000000026E-2</v>
      </c>
      <c r="AA99">
        <f t="shared" si="2"/>
        <v>0.13425813</v>
      </c>
      <c r="AB99">
        <f t="shared" si="2"/>
        <v>0.12327584000000001</v>
      </c>
      <c r="AC99">
        <f t="shared" si="2"/>
        <v>7.5421890000000005E-2</v>
      </c>
      <c r="AD99">
        <f t="shared" si="2"/>
        <v>8.2555894999999976E-2</v>
      </c>
      <c r="AE99">
        <f t="shared" si="2"/>
        <v>0.38785089999999989</v>
      </c>
      <c r="AF99">
        <f t="shared" si="2"/>
        <v>0.25271179999999976</v>
      </c>
      <c r="AG99">
        <f t="shared" si="2"/>
        <v>1.0509119999999998</v>
      </c>
      <c r="AH99">
        <f t="shared" si="2"/>
        <v>0.56820000000000015</v>
      </c>
      <c r="AI99">
        <f t="shared" si="2"/>
        <v>0</v>
      </c>
      <c r="AJ99">
        <f t="shared" si="2"/>
        <v>0</v>
      </c>
      <c r="AK99">
        <f t="shared" si="2"/>
        <v>1.3004712000000005</v>
      </c>
      <c r="AL99">
        <f t="shared" si="2"/>
        <v>0.40059949999999944</v>
      </c>
      <c r="AM99">
        <f t="shared" si="2"/>
        <v>0.17326333999999996</v>
      </c>
      <c r="AN99">
        <f t="shared" si="2"/>
        <v>1.9522165000000015E-2</v>
      </c>
      <c r="AO99">
        <f t="shared" si="2"/>
        <v>0</v>
      </c>
      <c r="AP99">
        <f t="shared" si="2"/>
        <v>1.6909200000000003E-2</v>
      </c>
      <c r="AQ99">
        <f t="shared" si="2"/>
        <v>0.46620000000000011</v>
      </c>
      <c r="AR99">
        <f t="shared" si="2"/>
        <v>0.86001599999999956</v>
      </c>
      <c r="AS99">
        <f t="shared" si="2"/>
        <v>0.56247654600000041</v>
      </c>
      <c r="AT99">
        <f t="shared" si="2"/>
        <v>0.46932649975000013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50.550514699749975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64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361.84075200000001</v>
      </c>
      <c r="L3">
        <v>231.50399999999999</v>
      </c>
      <c r="M3">
        <v>88.743200000000002</v>
      </c>
      <c r="N3">
        <v>55.908119999999997</v>
      </c>
      <c r="O3">
        <v>58.530577999999998</v>
      </c>
      <c r="P3">
        <v>121.141702</v>
      </c>
      <c r="Q3">
        <v>6.5978640000000004</v>
      </c>
      <c r="R3">
        <v>25.22429</v>
      </c>
      <c r="S3">
        <v>14.90307</v>
      </c>
      <c r="T3">
        <v>0</v>
      </c>
      <c r="U3">
        <v>403.94554199999999</v>
      </c>
      <c r="V3">
        <v>15.052197</v>
      </c>
      <c r="W3">
        <v>33.528435000000002</v>
      </c>
      <c r="X3">
        <v>122.65940399999999</v>
      </c>
      <c r="Y3">
        <v>0</v>
      </c>
      <c r="Z3">
        <v>6.2899640000000003</v>
      </c>
      <c r="AA3">
        <v>0</v>
      </c>
      <c r="AB3">
        <v>0</v>
      </c>
      <c r="AC3">
        <v>0</v>
      </c>
      <c r="AD3">
        <v>0</v>
      </c>
      <c r="AE3">
        <v>1.8563730000000001</v>
      </c>
      <c r="AF3">
        <v>8.0843129999999999</v>
      </c>
      <c r="AG3">
        <v>42.237904999999998</v>
      </c>
      <c r="AH3">
        <v>0</v>
      </c>
      <c r="AI3">
        <v>0</v>
      </c>
      <c r="AJ3">
        <v>0</v>
      </c>
      <c r="AK3">
        <v>52.268104999999998</v>
      </c>
      <c r="AL3">
        <v>12.329516999999999</v>
      </c>
      <c r="AM3">
        <v>0</v>
      </c>
      <c r="AN3">
        <v>0.79347000000000001</v>
      </c>
      <c r="AO3">
        <v>0</v>
      </c>
      <c r="AP3">
        <v>0</v>
      </c>
      <c r="AQ3">
        <v>0</v>
      </c>
      <c r="AR3">
        <v>40.466898999999998</v>
      </c>
      <c r="AS3">
        <v>30.768215000000001</v>
      </c>
      <c r="AT3">
        <v>19.291952999999999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1753.965868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361.84075200000001</v>
      </c>
      <c r="L4">
        <v>231.50399999999999</v>
      </c>
      <c r="M4">
        <v>88.743200000000002</v>
      </c>
      <c r="N4">
        <v>55.908119999999997</v>
      </c>
      <c r="O4">
        <v>58.530577999999998</v>
      </c>
      <c r="P4">
        <v>121.141702</v>
      </c>
      <c r="Q4">
        <v>6.5978640000000004</v>
      </c>
      <c r="R4">
        <v>25.22429</v>
      </c>
      <c r="S4">
        <v>14.90307</v>
      </c>
      <c r="T4">
        <v>0</v>
      </c>
      <c r="U4">
        <v>403.94554199999999</v>
      </c>
      <c r="V4">
        <v>15.052197</v>
      </c>
      <c r="W4">
        <v>25.446148000000001</v>
      </c>
      <c r="X4">
        <v>122.65940399999999</v>
      </c>
      <c r="Y4">
        <v>0</v>
      </c>
      <c r="Z4">
        <v>6.2899640000000003</v>
      </c>
      <c r="AA4">
        <v>0</v>
      </c>
      <c r="AB4">
        <v>0</v>
      </c>
      <c r="AC4">
        <v>0</v>
      </c>
      <c r="AD4">
        <v>0</v>
      </c>
      <c r="AE4">
        <v>1.8563730000000001</v>
      </c>
      <c r="AF4">
        <v>8.0843129999999999</v>
      </c>
      <c r="AG4">
        <v>42.237904999999998</v>
      </c>
      <c r="AH4">
        <v>0</v>
      </c>
      <c r="AI4">
        <v>0</v>
      </c>
      <c r="AJ4">
        <v>0</v>
      </c>
      <c r="AK4">
        <v>52.268104999999998</v>
      </c>
      <c r="AL4">
        <v>12.329516999999999</v>
      </c>
      <c r="AM4">
        <v>0</v>
      </c>
      <c r="AN4">
        <v>0.79347000000000001</v>
      </c>
      <c r="AO4">
        <v>0</v>
      </c>
      <c r="AP4">
        <v>0</v>
      </c>
      <c r="AQ4">
        <v>0</v>
      </c>
      <c r="AR4">
        <v>40.466898999999998</v>
      </c>
      <c r="AS4">
        <v>30.768215000000001</v>
      </c>
      <c r="AT4">
        <v>18.402481999999999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1744.9941100000001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361.84075200000001</v>
      </c>
      <c r="L5">
        <v>231.50399999999999</v>
      </c>
      <c r="M5">
        <v>88.743200000000002</v>
      </c>
      <c r="N5">
        <v>55.908119999999997</v>
      </c>
      <c r="O5">
        <v>58.530577999999998</v>
      </c>
      <c r="P5">
        <v>121.141702</v>
      </c>
      <c r="Q5">
        <v>6.5978640000000004</v>
      </c>
      <c r="R5">
        <v>25.22429</v>
      </c>
      <c r="S5">
        <v>14.90307</v>
      </c>
      <c r="T5">
        <v>0</v>
      </c>
      <c r="U5">
        <v>403.94554199999999</v>
      </c>
      <c r="V5">
        <v>11.0929</v>
      </c>
      <c r="W5">
        <v>25.446148000000001</v>
      </c>
      <c r="X5">
        <v>98.746198000000007</v>
      </c>
      <c r="Y5">
        <v>0</v>
      </c>
      <c r="Z5">
        <v>6.2899640000000003</v>
      </c>
      <c r="AA5">
        <v>0</v>
      </c>
      <c r="AB5">
        <v>0</v>
      </c>
      <c r="AC5">
        <v>0</v>
      </c>
      <c r="AD5">
        <v>0</v>
      </c>
      <c r="AE5">
        <v>1.8563730000000001</v>
      </c>
      <c r="AF5">
        <v>8.0843129999999999</v>
      </c>
      <c r="AG5">
        <v>42.237904999999998</v>
      </c>
      <c r="AH5">
        <v>0</v>
      </c>
      <c r="AI5">
        <v>0</v>
      </c>
      <c r="AJ5">
        <v>0</v>
      </c>
      <c r="AK5">
        <v>52.268104999999998</v>
      </c>
      <c r="AL5">
        <v>12.329516999999999</v>
      </c>
      <c r="AM5">
        <v>0</v>
      </c>
      <c r="AN5">
        <v>0.79347000000000001</v>
      </c>
      <c r="AO5">
        <v>0</v>
      </c>
      <c r="AP5">
        <v>0</v>
      </c>
      <c r="AQ5">
        <v>0</v>
      </c>
      <c r="AR5">
        <v>34.077388999999997</v>
      </c>
      <c r="AS5">
        <v>30.768215000000001</v>
      </c>
      <c r="AT5">
        <v>18.251916000000001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1710.5815310000003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361.84075200000001</v>
      </c>
      <c r="L6">
        <v>231.50399999999999</v>
      </c>
      <c r="M6">
        <v>88.743200000000002</v>
      </c>
      <c r="N6">
        <v>55.908119999999997</v>
      </c>
      <c r="O6">
        <v>58.530577999999998</v>
      </c>
      <c r="P6">
        <v>121.141702</v>
      </c>
      <c r="Q6">
        <v>6.5978640000000004</v>
      </c>
      <c r="R6">
        <v>25.22429</v>
      </c>
      <c r="S6">
        <v>14.90307</v>
      </c>
      <c r="T6">
        <v>0</v>
      </c>
      <c r="U6">
        <v>403.94554199999999</v>
      </c>
      <c r="V6">
        <v>11.0929</v>
      </c>
      <c r="W6">
        <v>25.446148000000001</v>
      </c>
      <c r="X6">
        <v>92.958597999999995</v>
      </c>
      <c r="Y6">
        <v>0</v>
      </c>
      <c r="Z6">
        <v>6.2899640000000003</v>
      </c>
      <c r="AA6">
        <v>0</v>
      </c>
      <c r="AB6">
        <v>0</v>
      </c>
      <c r="AC6">
        <v>0</v>
      </c>
      <c r="AD6">
        <v>0</v>
      </c>
      <c r="AE6">
        <v>1.8563730000000001</v>
      </c>
      <c r="AF6">
        <v>8.0843129999999999</v>
      </c>
      <c r="AG6">
        <v>42.237904999999998</v>
      </c>
      <c r="AH6">
        <v>0</v>
      </c>
      <c r="AI6">
        <v>0</v>
      </c>
      <c r="AJ6">
        <v>0</v>
      </c>
      <c r="AK6">
        <v>52.268104999999998</v>
      </c>
      <c r="AL6">
        <v>12.329516999999999</v>
      </c>
      <c r="AM6">
        <v>0</v>
      </c>
      <c r="AN6">
        <v>0.79347000000000001</v>
      </c>
      <c r="AO6">
        <v>0</v>
      </c>
      <c r="AP6">
        <v>0</v>
      </c>
      <c r="AQ6">
        <v>0</v>
      </c>
      <c r="AR6">
        <v>34.077388999999997</v>
      </c>
      <c r="AS6">
        <v>30.768215000000001</v>
      </c>
      <c r="AT6">
        <v>18.091771000000001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1704.6337860000003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361.84075200000001</v>
      </c>
      <c r="L7">
        <v>231.50399999999999</v>
      </c>
      <c r="M7">
        <v>88.743200000000002</v>
      </c>
      <c r="N7">
        <v>55.908119999999997</v>
      </c>
      <c r="O7">
        <v>58.530577999999998</v>
      </c>
      <c r="P7">
        <v>121.141702</v>
      </c>
      <c r="Q7">
        <v>6.5978640000000004</v>
      </c>
      <c r="R7">
        <v>23.295089999999998</v>
      </c>
      <c r="S7">
        <v>14.90307</v>
      </c>
      <c r="T7">
        <v>0</v>
      </c>
      <c r="U7">
        <v>403.94554199999999</v>
      </c>
      <c r="V7">
        <v>11.0929</v>
      </c>
      <c r="W7">
        <v>25.446148000000001</v>
      </c>
      <c r="X7">
        <v>92.958597999999995</v>
      </c>
      <c r="Y7">
        <v>0</v>
      </c>
      <c r="Z7">
        <v>6.2899640000000003</v>
      </c>
      <c r="AA7">
        <v>0</v>
      </c>
      <c r="AB7">
        <v>0</v>
      </c>
      <c r="AC7">
        <v>0</v>
      </c>
      <c r="AD7">
        <v>0</v>
      </c>
      <c r="AE7">
        <v>1.8563730000000001</v>
      </c>
      <c r="AF7">
        <v>8.0843129999999999</v>
      </c>
      <c r="AG7">
        <v>42.237904999999998</v>
      </c>
      <c r="AH7">
        <v>0</v>
      </c>
      <c r="AI7">
        <v>0</v>
      </c>
      <c r="AJ7">
        <v>0</v>
      </c>
      <c r="AK7">
        <v>52.268104999999998</v>
      </c>
      <c r="AL7">
        <v>12.329516999999999</v>
      </c>
      <c r="AM7">
        <v>0</v>
      </c>
      <c r="AN7">
        <v>0.79347000000000001</v>
      </c>
      <c r="AO7">
        <v>0</v>
      </c>
      <c r="AP7">
        <v>0</v>
      </c>
      <c r="AQ7">
        <v>0</v>
      </c>
      <c r="AR7">
        <v>34.077388999999997</v>
      </c>
      <c r="AS7">
        <v>30.768215000000001</v>
      </c>
      <c r="AT7">
        <v>16.555668000000001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1701.1684830000002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361.84075200000001</v>
      </c>
      <c r="L8">
        <v>231.50399999999999</v>
      </c>
      <c r="M8">
        <v>88.743200000000002</v>
      </c>
      <c r="N8">
        <v>55.908119999999997</v>
      </c>
      <c r="O8">
        <v>58.530577999999998</v>
      </c>
      <c r="P8">
        <v>121.141702</v>
      </c>
      <c r="Q8">
        <v>6.5978640000000004</v>
      </c>
      <c r="R8">
        <v>23.295089999999998</v>
      </c>
      <c r="S8">
        <v>14.90307</v>
      </c>
      <c r="T8">
        <v>0</v>
      </c>
      <c r="U8">
        <v>403.94554199999999</v>
      </c>
      <c r="V8">
        <v>11.0929</v>
      </c>
      <c r="W8">
        <v>25.446148000000001</v>
      </c>
      <c r="X8">
        <v>92.958597999999995</v>
      </c>
      <c r="Y8">
        <v>0</v>
      </c>
      <c r="Z8">
        <v>6.2899640000000003</v>
      </c>
      <c r="AA8">
        <v>0</v>
      </c>
      <c r="AB8">
        <v>0</v>
      </c>
      <c r="AC8">
        <v>0</v>
      </c>
      <c r="AD8">
        <v>0</v>
      </c>
      <c r="AE8">
        <v>1.8563730000000001</v>
      </c>
      <c r="AF8">
        <v>8.0843129999999999</v>
      </c>
      <c r="AG8">
        <v>42.237904999999998</v>
      </c>
      <c r="AH8">
        <v>0</v>
      </c>
      <c r="AI8">
        <v>0</v>
      </c>
      <c r="AJ8">
        <v>0</v>
      </c>
      <c r="AK8">
        <v>52.268104999999998</v>
      </c>
      <c r="AL8">
        <v>12.329516999999999</v>
      </c>
      <c r="AM8">
        <v>0</v>
      </c>
      <c r="AN8">
        <v>0.79347000000000001</v>
      </c>
      <c r="AO8">
        <v>0</v>
      </c>
      <c r="AP8">
        <v>0</v>
      </c>
      <c r="AQ8">
        <v>0</v>
      </c>
      <c r="AR8">
        <v>40.466898999999998</v>
      </c>
      <c r="AS8">
        <v>30.768215000000001</v>
      </c>
      <c r="AT8">
        <v>15.563534000000001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1706.565859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361.84075200000001</v>
      </c>
      <c r="L9">
        <v>231.50399999999999</v>
      </c>
      <c r="M9">
        <v>88.743200000000002</v>
      </c>
      <c r="N9">
        <v>55.908119999999997</v>
      </c>
      <c r="O9">
        <v>58.530577999999998</v>
      </c>
      <c r="P9">
        <v>121.141702</v>
      </c>
      <c r="Q9">
        <v>6.5978640000000004</v>
      </c>
      <c r="R9">
        <v>23.295089999999998</v>
      </c>
      <c r="S9">
        <v>14.90307</v>
      </c>
      <c r="T9">
        <v>0</v>
      </c>
      <c r="U9">
        <v>403.94554199999999</v>
      </c>
      <c r="V9">
        <v>11.0929</v>
      </c>
      <c r="W9">
        <v>25.446148000000001</v>
      </c>
      <c r="X9">
        <v>92.958597999999995</v>
      </c>
      <c r="Y9">
        <v>0</v>
      </c>
      <c r="Z9">
        <v>6.2899640000000003</v>
      </c>
      <c r="AA9">
        <v>0</v>
      </c>
      <c r="AB9">
        <v>0</v>
      </c>
      <c r="AC9">
        <v>0</v>
      </c>
      <c r="AD9">
        <v>0</v>
      </c>
      <c r="AE9">
        <v>1.8563730000000001</v>
      </c>
      <c r="AF9">
        <v>8.0843129999999999</v>
      </c>
      <c r="AG9">
        <v>42.237904999999998</v>
      </c>
      <c r="AH9">
        <v>0</v>
      </c>
      <c r="AI9">
        <v>0</v>
      </c>
      <c r="AJ9">
        <v>0</v>
      </c>
      <c r="AK9">
        <v>52.268104999999998</v>
      </c>
      <c r="AL9">
        <v>12.329516999999999</v>
      </c>
      <c r="AM9">
        <v>0</v>
      </c>
      <c r="AN9">
        <v>0.79347000000000001</v>
      </c>
      <c r="AO9">
        <v>0</v>
      </c>
      <c r="AP9">
        <v>0</v>
      </c>
      <c r="AQ9">
        <v>0</v>
      </c>
      <c r="AR9">
        <v>40.466898999999998</v>
      </c>
      <c r="AS9">
        <v>30.768215000000001</v>
      </c>
      <c r="AT9">
        <v>16.207141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1707.2094660000002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361.84075200000001</v>
      </c>
      <c r="L10">
        <v>231.50399999999999</v>
      </c>
      <c r="M10">
        <v>88.743200000000002</v>
      </c>
      <c r="N10">
        <v>55.908119999999997</v>
      </c>
      <c r="O10">
        <v>58.530577999999998</v>
      </c>
      <c r="P10">
        <v>121.141702</v>
      </c>
      <c r="Q10">
        <v>6.5978640000000004</v>
      </c>
      <c r="R10">
        <v>23.295089999999998</v>
      </c>
      <c r="S10">
        <v>14.90307</v>
      </c>
      <c r="T10">
        <v>0</v>
      </c>
      <c r="U10">
        <v>403.94554199999999</v>
      </c>
      <c r="V10">
        <v>11.0929</v>
      </c>
      <c r="W10">
        <v>25.446148000000001</v>
      </c>
      <c r="X10">
        <v>92.958597999999995</v>
      </c>
      <c r="Y10">
        <v>0</v>
      </c>
      <c r="Z10">
        <v>6.2899640000000003</v>
      </c>
      <c r="AA10">
        <v>0</v>
      </c>
      <c r="AB10">
        <v>0</v>
      </c>
      <c r="AC10">
        <v>0</v>
      </c>
      <c r="AD10">
        <v>0</v>
      </c>
      <c r="AE10">
        <v>1.8563730000000001</v>
      </c>
      <c r="AF10">
        <v>8.0843129999999999</v>
      </c>
      <c r="AG10">
        <v>42.237904999999998</v>
      </c>
      <c r="AH10">
        <v>0</v>
      </c>
      <c r="AI10">
        <v>0</v>
      </c>
      <c r="AJ10">
        <v>0</v>
      </c>
      <c r="AK10">
        <v>52.268104999999998</v>
      </c>
      <c r="AL10">
        <v>12.329516999999999</v>
      </c>
      <c r="AM10">
        <v>0</v>
      </c>
      <c r="AN10">
        <v>0.79347000000000001</v>
      </c>
      <c r="AO10">
        <v>0</v>
      </c>
      <c r="AP10">
        <v>0</v>
      </c>
      <c r="AQ10">
        <v>0</v>
      </c>
      <c r="AR10">
        <v>34.077388999999997</v>
      </c>
      <c r="AS10">
        <v>30.768215000000001</v>
      </c>
      <c r="AT10">
        <v>15.835317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1700.4481320000002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361.84075200000001</v>
      </c>
      <c r="L11">
        <v>231.50399999999999</v>
      </c>
      <c r="M11">
        <v>88.743200000000002</v>
      </c>
      <c r="N11">
        <v>55.908119999999997</v>
      </c>
      <c r="O11">
        <v>58.530577999999998</v>
      </c>
      <c r="P11">
        <v>121.141702</v>
      </c>
      <c r="Q11">
        <v>6.5978640000000004</v>
      </c>
      <c r="R11">
        <v>23.295089999999998</v>
      </c>
      <c r="S11">
        <v>14.90307</v>
      </c>
      <c r="T11">
        <v>0</v>
      </c>
      <c r="U11">
        <v>403.94554199999999</v>
      </c>
      <c r="V11">
        <v>11.0929</v>
      </c>
      <c r="W11">
        <v>25.446148000000001</v>
      </c>
      <c r="X11">
        <v>92.958597999999995</v>
      </c>
      <c r="Y11">
        <v>0</v>
      </c>
      <c r="Z11">
        <v>6.2899640000000003</v>
      </c>
      <c r="AA11">
        <v>0</v>
      </c>
      <c r="AB11">
        <v>0</v>
      </c>
      <c r="AC11">
        <v>0</v>
      </c>
      <c r="AD11">
        <v>0</v>
      </c>
      <c r="AE11">
        <v>1.8563730000000001</v>
      </c>
      <c r="AF11">
        <v>8.0843129999999999</v>
      </c>
      <c r="AG11">
        <v>42.237904999999998</v>
      </c>
      <c r="AH11">
        <v>0</v>
      </c>
      <c r="AI11">
        <v>0</v>
      </c>
      <c r="AJ11">
        <v>0</v>
      </c>
      <c r="AK11">
        <v>52.268104999999998</v>
      </c>
      <c r="AL11">
        <v>24.659033999999998</v>
      </c>
      <c r="AM11">
        <v>0</v>
      </c>
      <c r="AN11">
        <v>0.79347000000000001</v>
      </c>
      <c r="AO11">
        <v>0</v>
      </c>
      <c r="AP11">
        <v>0</v>
      </c>
      <c r="AQ11">
        <v>0</v>
      </c>
      <c r="AR11">
        <v>34.077388999999997</v>
      </c>
      <c r="AS11">
        <v>20.761278999999998</v>
      </c>
      <c r="AT11">
        <v>14.610830999999999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1701.5462270000003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361.84075200000001</v>
      </c>
      <c r="L12">
        <v>231.50399999999999</v>
      </c>
      <c r="M12">
        <v>88.743200000000002</v>
      </c>
      <c r="N12">
        <v>55.908119999999997</v>
      </c>
      <c r="O12">
        <v>58.530577999999998</v>
      </c>
      <c r="P12">
        <v>121.141702</v>
      </c>
      <c r="Q12">
        <v>6.5978640000000004</v>
      </c>
      <c r="R12">
        <v>23.295089999999998</v>
      </c>
      <c r="S12">
        <v>14.90307</v>
      </c>
      <c r="T12">
        <v>0</v>
      </c>
      <c r="U12">
        <v>403.94554199999999</v>
      </c>
      <c r="V12">
        <v>11.0929</v>
      </c>
      <c r="W12">
        <v>25.446148000000001</v>
      </c>
      <c r="X12">
        <v>92.958597999999995</v>
      </c>
      <c r="Y12">
        <v>0</v>
      </c>
      <c r="Z12">
        <v>6.2899640000000003</v>
      </c>
      <c r="AA12">
        <v>0</v>
      </c>
      <c r="AB12">
        <v>0</v>
      </c>
      <c r="AC12">
        <v>0</v>
      </c>
      <c r="AD12">
        <v>0</v>
      </c>
      <c r="AE12">
        <v>1.8563730000000001</v>
      </c>
      <c r="AF12">
        <v>8.0843129999999999</v>
      </c>
      <c r="AG12">
        <v>42.237904999999998</v>
      </c>
      <c r="AH12">
        <v>0</v>
      </c>
      <c r="AI12">
        <v>0</v>
      </c>
      <c r="AJ12">
        <v>0</v>
      </c>
      <c r="AK12">
        <v>52.268104999999998</v>
      </c>
      <c r="AL12">
        <v>24.659033999999998</v>
      </c>
      <c r="AM12">
        <v>0</v>
      </c>
      <c r="AN12">
        <v>0.79347000000000001</v>
      </c>
      <c r="AO12">
        <v>0</v>
      </c>
      <c r="AP12">
        <v>0</v>
      </c>
      <c r="AQ12">
        <v>0</v>
      </c>
      <c r="AR12">
        <v>34.077388999999997</v>
      </c>
      <c r="AS12">
        <v>20.761278999999998</v>
      </c>
      <c r="AT12">
        <v>16.224990999999999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1703.1603870000004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361.84075200000001</v>
      </c>
      <c r="L13">
        <v>231.50399999999999</v>
      </c>
      <c r="M13">
        <v>60.987414000000001</v>
      </c>
      <c r="N13">
        <v>44.857661999999998</v>
      </c>
      <c r="O13">
        <v>43.137877000000003</v>
      </c>
      <c r="P13">
        <v>121.141702</v>
      </c>
      <c r="Q13">
        <v>6.5978640000000004</v>
      </c>
      <c r="R13">
        <v>23.295089999999998</v>
      </c>
      <c r="S13">
        <v>14.90307</v>
      </c>
      <c r="T13">
        <v>0</v>
      </c>
      <c r="U13">
        <v>403.94554199999999</v>
      </c>
      <c r="V13">
        <v>11.0929</v>
      </c>
      <c r="W13">
        <v>25.446148000000001</v>
      </c>
      <c r="X13">
        <v>92.958597999999995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1.8563730000000001</v>
      </c>
      <c r="AF13">
        <v>8.0843129999999999</v>
      </c>
      <c r="AG13">
        <v>42.237904999999998</v>
      </c>
      <c r="AH13">
        <v>0</v>
      </c>
      <c r="AI13">
        <v>0</v>
      </c>
      <c r="AJ13">
        <v>0</v>
      </c>
      <c r="AK13">
        <v>52.268104999999998</v>
      </c>
      <c r="AL13">
        <v>24.659033999999998</v>
      </c>
      <c r="AM13">
        <v>0</v>
      </c>
      <c r="AN13">
        <v>0.79347000000000001</v>
      </c>
      <c r="AO13">
        <v>0</v>
      </c>
      <c r="AP13">
        <v>0</v>
      </c>
      <c r="AQ13">
        <v>0</v>
      </c>
      <c r="AR13">
        <v>40.466898999999998</v>
      </c>
      <c r="AS13">
        <v>20.761278999999998</v>
      </c>
      <c r="AT13">
        <v>15.589653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1648.4256500000001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361.84075200000001</v>
      </c>
      <c r="L14">
        <v>231.50399999999999</v>
      </c>
      <c r="M14">
        <v>60.987414000000001</v>
      </c>
      <c r="N14">
        <v>44.857661999999998</v>
      </c>
      <c r="O14">
        <v>43.137877000000003</v>
      </c>
      <c r="P14">
        <v>121.141702</v>
      </c>
      <c r="Q14">
        <v>6.5978640000000004</v>
      </c>
      <c r="R14">
        <v>23.295089999999998</v>
      </c>
      <c r="S14">
        <v>14.90307</v>
      </c>
      <c r="T14">
        <v>0</v>
      </c>
      <c r="U14">
        <v>403.94554199999999</v>
      </c>
      <c r="V14">
        <v>11.0929</v>
      </c>
      <c r="W14">
        <v>25.446148000000001</v>
      </c>
      <c r="X14">
        <v>92.958597999999995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1.8563730000000001</v>
      </c>
      <c r="AF14">
        <v>8.0843129999999999</v>
      </c>
      <c r="AG14">
        <v>42.237904999999998</v>
      </c>
      <c r="AH14">
        <v>0</v>
      </c>
      <c r="AI14">
        <v>0</v>
      </c>
      <c r="AJ14">
        <v>0</v>
      </c>
      <c r="AK14">
        <v>52.268104999999998</v>
      </c>
      <c r="AL14">
        <v>24.659033999999998</v>
      </c>
      <c r="AM14">
        <v>0</v>
      </c>
      <c r="AN14">
        <v>0.79347000000000001</v>
      </c>
      <c r="AO14">
        <v>0</v>
      </c>
      <c r="AP14">
        <v>0</v>
      </c>
      <c r="AQ14">
        <v>0</v>
      </c>
      <c r="AR14">
        <v>40.466898999999998</v>
      </c>
      <c r="AS14">
        <v>20.761278999999998</v>
      </c>
      <c r="AT14">
        <v>18.160145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1650.9961420000002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361.84075200000001</v>
      </c>
      <c r="L15">
        <v>231.50399999999999</v>
      </c>
      <c r="M15">
        <v>60.987414000000001</v>
      </c>
      <c r="N15">
        <v>44.857661999999998</v>
      </c>
      <c r="O15">
        <v>43.137877000000003</v>
      </c>
      <c r="P15">
        <v>121.141702</v>
      </c>
      <c r="Q15">
        <v>6.5978640000000004</v>
      </c>
      <c r="R15">
        <v>23.295089999999998</v>
      </c>
      <c r="S15">
        <v>14.90307</v>
      </c>
      <c r="T15">
        <v>0</v>
      </c>
      <c r="U15">
        <v>403.94554199999999</v>
      </c>
      <c r="V15">
        <v>11.38228</v>
      </c>
      <c r="W15">
        <v>25.041015999999999</v>
      </c>
      <c r="X15">
        <v>78.277289999999994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1.8563730000000001</v>
      </c>
      <c r="AF15">
        <v>8.0843129999999999</v>
      </c>
      <c r="AG15">
        <v>42.237904999999998</v>
      </c>
      <c r="AH15">
        <v>0</v>
      </c>
      <c r="AI15">
        <v>0</v>
      </c>
      <c r="AJ15">
        <v>0</v>
      </c>
      <c r="AK15">
        <v>52.268104999999998</v>
      </c>
      <c r="AL15">
        <v>12.329516999999999</v>
      </c>
      <c r="AM15">
        <v>0</v>
      </c>
      <c r="AN15">
        <v>0.79347000000000001</v>
      </c>
      <c r="AO15">
        <v>0</v>
      </c>
      <c r="AP15">
        <v>0</v>
      </c>
      <c r="AQ15">
        <v>0</v>
      </c>
      <c r="AR15">
        <v>40.466898999999998</v>
      </c>
      <c r="AS15">
        <v>20.761278999999998</v>
      </c>
      <c r="AT15">
        <v>17.233260000000001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1622.9426799999999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361.84075200000001</v>
      </c>
      <c r="L16">
        <v>231.50399999999999</v>
      </c>
      <c r="M16">
        <v>60.987414000000001</v>
      </c>
      <c r="N16">
        <v>44.857661999999998</v>
      </c>
      <c r="O16">
        <v>43.137877000000003</v>
      </c>
      <c r="P16">
        <v>121.141702</v>
      </c>
      <c r="Q16">
        <v>6.5978640000000004</v>
      </c>
      <c r="R16">
        <v>23.295089999999998</v>
      </c>
      <c r="S16">
        <v>14.90307</v>
      </c>
      <c r="T16">
        <v>0</v>
      </c>
      <c r="U16">
        <v>403.94554199999999</v>
      </c>
      <c r="V16">
        <v>11.38228</v>
      </c>
      <c r="W16">
        <v>25.041015999999999</v>
      </c>
      <c r="X16">
        <v>78.277289999999994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1.8563730000000001</v>
      </c>
      <c r="AF16">
        <v>8.0843129999999999</v>
      </c>
      <c r="AG16">
        <v>42.237904999999998</v>
      </c>
      <c r="AH16">
        <v>0</v>
      </c>
      <c r="AI16">
        <v>0</v>
      </c>
      <c r="AJ16">
        <v>0</v>
      </c>
      <c r="AK16">
        <v>52.268104999999998</v>
      </c>
      <c r="AL16">
        <v>12.329516999999999</v>
      </c>
      <c r="AM16">
        <v>0</v>
      </c>
      <c r="AN16">
        <v>0.79347000000000001</v>
      </c>
      <c r="AO16">
        <v>0</v>
      </c>
      <c r="AP16">
        <v>0</v>
      </c>
      <c r="AQ16">
        <v>0</v>
      </c>
      <c r="AR16">
        <v>34.077388999999997</v>
      </c>
      <c r="AS16">
        <v>20.761278999999998</v>
      </c>
      <c r="AT16">
        <v>16.257363000000002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1615.5772729999999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361.84075200000001</v>
      </c>
      <c r="L17">
        <v>231.50399999999999</v>
      </c>
      <c r="M17">
        <v>60.987414000000001</v>
      </c>
      <c r="N17">
        <v>44.857661999999998</v>
      </c>
      <c r="O17">
        <v>43.137877000000003</v>
      </c>
      <c r="P17">
        <v>121.141702</v>
      </c>
      <c r="Q17">
        <v>6.5978640000000004</v>
      </c>
      <c r="R17">
        <v>23.295089999999998</v>
      </c>
      <c r="S17">
        <v>14.90307</v>
      </c>
      <c r="T17">
        <v>0</v>
      </c>
      <c r="U17">
        <v>403.94554199999999</v>
      </c>
      <c r="V17">
        <v>11.38228</v>
      </c>
      <c r="W17">
        <v>25.041015999999999</v>
      </c>
      <c r="X17">
        <v>78.277289999999994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1.8563730000000001</v>
      </c>
      <c r="AF17">
        <v>8.0843129999999999</v>
      </c>
      <c r="AG17">
        <v>42.237904999999998</v>
      </c>
      <c r="AH17">
        <v>0</v>
      </c>
      <c r="AI17">
        <v>0</v>
      </c>
      <c r="AJ17">
        <v>0</v>
      </c>
      <c r="AK17">
        <v>52.268104999999998</v>
      </c>
      <c r="AL17">
        <v>12.329516999999999</v>
      </c>
      <c r="AM17">
        <v>0</v>
      </c>
      <c r="AN17">
        <v>0.79347000000000001</v>
      </c>
      <c r="AO17">
        <v>0</v>
      </c>
      <c r="AP17">
        <v>0</v>
      </c>
      <c r="AQ17">
        <v>0</v>
      </c>
      <c r="AR17">
        <v>34.077388999999997</v>
      </c>
      <c r="AS17">
        <v>20.761278999999998</v>
      </c>
      <c r="AT17">
        <v>15.870310999999999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1615.1902209999998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361.84075200000001</v>
      </c>
      <c r="L18">
        <v>231.50399999999999</v>
      </c>
      <c r="M18">
        <v>60.987414000000001</v>
      </c>
      <c r="N18">
        <v>44.857661999999998</v>
      </c>
      <c r="O18">
        <v>43.137877000000003</v>
      </c>
      <c r="P18">
        <v>121.141702</v>
      </c>
      <c r="Q18">
        <v>6.5978640000000004</v>
      </c>
      <c r="R18">
        <v>23.295089999999998</v>
      </c>
      <c r="S18">
        <v>14.90307</v>
      </c>
      <c r="T18">
        <v>0</v>
      </c>
      <c r="U18">
        <v>403.94554199999999</v>
      </c>
      <c r="V18">
        <v>11.38228</v>
      </c>
      <c r="W18">
        <v>25.041015999999999</v>
      </c>
      <c r="X18">
        <v>78.277289999999994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1.8563730000000001</v>
      </c>
      <c r="AF18">
        <v>8.0843129999999999</v>
      </c>
      <c r="AG18">
        <v>42.237904999999998</v>
      </c>
      <c r="AH18">
        <v>0</v>
      </c>
      <c r="AI18">
        <v>0</v>
      </c>
      <c r="AJ18">
        <v>0</v>
      </c>
      <c r="AK18">
        <v>52.268104999999998</v>
      </c>
      <c r="AL18">
        <v>12.329516999999999</v>
      </c>
      <c r="AM18">
        <v>0</v>
      </c>
      <c r="AN18">
        <v>0.79347000000000001</v>
      </c>
      <c r="AO18">
        <v>0</v>
      </c>
      <c r="AP18">
        <v>0</v>
      </c>
      <c r="AQ18">
        <v>0</v>
      </c>
      <c r="AR18">
        <v>40.466898999999998</v>
      </c>
      <c r="AS18">
        <v>20.761278999999998</v>
      </c>
      <c r="AT18">
        <v>16.953510000000001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1622.66293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361.84075200000001</v>
      </c>
      <c r="L19">
        <v>231.50399999999999</v>
      </c>
      <c r="M19">
        <v>60.987414000000001</v>
      </c>
      <c r="N19">
        <v>44.857661999999998</v>
      </c>
      <c r="O19">
        <v>43.137877000000003</v>
      </c>
      <c r="P19">
        <v>121.141702</v>
      </c>
      <c r="Q19">
        <v>6.5978640000000004</v>
      </c>
      <c r="R19">
        <v>23.295089999999998</v>
      </c>
      <c r="S19">
        <v>14.90307</v>
      </c>
      <c r="T19">
        <v>0</v>
      </c>
      <c r="U19">
        <v>403.94554199999999</v>
      </c>
      <c r="V19">
        <v>11.38228</v>
      </c>
      <c r="W19">
        <v>25.041015999999999</v>
      </c>
      <c r="X19">
        <v>78.277289999999994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1.8563730000000001</v>
      </c>
      <c r="AF19">
        <v>8.0843129999999999</v>
      </c>
      <c r="AG19">
        <v>42.237904999999998</v>
      </c>
      <c r="AH19">
        <v>0</v>
      </c>
      <c r="AI19">
        <v>0</v>
      </c>
      <c r="AJ19">
        <v>0</v>
      </c>
      <c r="AK19">
        <v>52.268104999999998</v>
      </c>
      <c r="AL19">
        <v>12.329516999999999</v>
      </c>
      <c r="AM19">
        <v>0</v>
      </c>
      <c r="AN19">
        <v>0.79347000000000001</v>
      </c>
      <c r="AO19">
        <v>0</v>
      </c>
      <c r="AP19">
        <v>0</v>
      </c>
      <c r="AQ19">
        <v>0</v>
      </c>
      <c r="AR19">
        <v>40.466898999999998</v>
      </c>
      <c r="AS19">
        <v>20.761278999999998</v>
      </c>
      <c r="AT19">
        <v>18.205224000000001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1623.914644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361.84075200000001</v>
      </c>
      <c r="L20">
        <v>231.50399999999999</v>
      </c>
      <c r="M20">
        <v>60.987414000000001</v>
      </c>
      <c r="N20">
        <v>44.857661999999998</v>
      </c>
      <c r="O20">
        <v>43.137877000000003</v>
      </c>
      <c r="P20">
        <v>121.141702</v>
      </c>
      <c r="Q20">
        <v>6.5978640000000004</v>
      </c>
      <c r="R20">
        <v>23.295089999999998</v>
      </c>
      <c r="S20">
        <v>14.90307</v>
      </c>
      <c r="T20">
        <v>0</v>
      </c>
      <c r="U20">
        <v>403.94554199999999</v>
      </c>
      <c r="V20">
        <v>11.38228</v>
      </c>
      <c r="W20">
        <v>25.041015999999999</v>
      </c>
      <c r="X20">
        <v>78.277289999999994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1.8563730000000001</v>
      </c>
      <c r="AF20">
        <v>8.0843129999999999</v>
      </c>
      <c r="AG20">
        <v>42.237904999999998</v>
      </c>
      <c r="AH20">
        <v>0</v>
      </c>
      <c r="AI20">
        <v>0</v>
      </c>
      <c r="AJ20">
        <v>0</v>
      </c>
      <c r="AK20">
        <v>52.268104999999998</v>
      </c>
      <c r="AL20">
        <v>12.329516999999999</v>
      </c>
      <c r="AM20">
        <v>0</v>
      </c>
      <c r="AN20">
        <v>0.79347000000000001</v>
      </c>
      <c r="AO20">
        <v>0</v>
      </c>
      <c r="AP20">
        <v>0</v>
      </c>
      <c r="AQ20">
        <v>12.943967000000001</v>
      </c>
      <c r="AR20">
        <v>40.466898999999998</v>
      </c>
      <c r="AS20">
        <v>20.761278999999998</v>
      </c>
      <c r="AT20">
        <v>19.291952999999999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1637.9453399999998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361.84075200000001</v>
      </c>
      <c r="L21">
        <v>231.50399999999999</v>
      </c>
      <c r="M21">
        <v>60.987414000000001</v>
      </c>
      <c r="N21">
        <v>44.857661999999998</v>
      </c>
      <c r="O21">
        <v>56.788516999999999</v>
      </c>
      <c r="P21">
        <v>121.141702</v>
      </c>
      <c r="Q21">
        <v>6.5978640000000004</v>
      </c>
      <c r="R21">
        <v>23.295089999999998</v>
      </c>
      <c r="S21">
        <v>14.90307</v>
      </c>
      <c r="T21">
        <v>0</v>
      </c>
      <c r="U21">
        <v>403.94554199999999</v>
      </c>
      <c r="V21">
        <v>11.38228</v>
      </c>
      <c r="W21">
        <v>25.041015999999999</v>
      </c>
      <c r="X21">
        <v>78.277289999999994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1.8563730000000001</v>
      </c>
      <c r="AF21">
        <v>8.0843129999999999</v>
      </c>
      <c r="AG21">
        <v>42.237904999999998</v>
      </c>
      <c r="AH21">
        <v>0</v>
      </c>
      <c r="AI21">
        <v>0</v>
      </c>
      <c r="AJ21">
        <v>0</v>
      </c>
      <c r="AK21">
        <v>52.268104999999998</v>
      </c>
      <c r="AL21">
        <v>12.329516999999999</v>
      </c>
      <c r="AM21">
        <v>0</v>
      </c>
      <c r="AN21">
        <v>0.79347000000000001</v>
      </c>
      <c r="AO21">
        <v>0</v>
      </c>
      <c r="AP21">
        <v>0</v>
      </c>
      <c r="AQ21">
        <v>12.943967000000001</v>
      </c>
      <c r="AR21">
        <v>34.077388999999997</v>
      </c>
      <c r="AS21">
        <v>20.761278999999998</v>
      </c>
      <c r="AT21">
        <v>19.291952999999999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1645.2064699999999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361.84075200000001</v>
      </c>
      <c r="L22">
        <v>231.50399999999999</v>
      </c>
      <c r="M22">
        <v>85.849519000000001</v>
      </c>
      <c r="N22">
        <v>55.010370000000002</v>
      </c>
      <c r="O22">
        <v>58.530577999999998</v>
      </c>
      <c r="P22">
        <v>121.141702</v>
      </c>
      <c r="Q22">
        <v>6.5978640000000004</v>
      </c>
      <c r="R22">
        <v>23.295089999999998</v>
      </c>
      <c r="S22">
        <v>14.90307</v>
      </c>
      <c r="T22">
        <v>0</v>
      </c>
      <c r="U22">
        <v>403.94554199999999</v>
      </c>
      <c r="V22">
        <v>11.38228</v>
      </c>
      <c r="W22">
        <v>25.041015999999999</v>
      </c>
      <c r="X22">
        <v>78.277289999999994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1.8563730000000001</v>
      </c>
      <c r="AF22">
        <v>8.0843129999999999</v>
      </c>
      <c r="AG22">
        <v>42.237904999999998</v>
      </c>
      <c r="AH22">
        <v>0</v>
      </c>
      <c r="AI22">
        <v>0</v>
      </c>
      <c r="AJ22">
        <v>0</v>
      </c>
      <c r="AK22">
        <v>52.268104999999998</v>
      </c>
      <c r="AL22">
        <v>12.329516999999999</v>
      </c>
      <c r="AM22">
        <v>0</v>
      </c>
      <c r="AN22">
        <v>0.79347000000000001</v>
      </c>
      <c r="AO22">
        <v>0</v>
      </c>
      <c r="AP22">
        <v>0</v>
      </c>
      <c r="AQ22">
        <v>12.943967000000001</v>
      </c>
      <c r="AR22">
        <v>34.077388999999997</v>
      </c>
      <c r="AS22">
        <v>20.761278999999998</v>
      </c>
      <c r="AT22">
        <v>19.291952999999999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1681.9633439999998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361.84075200000001</v>
      </c>
      <c r="L23">
        <v>231.50399999999999</v>
      </c>
      <c r="M23">
        <v>88.743200000000002</v>
      </c>
      <c r="N23">
        <v>55.908119999999997</v>
      </c>
      <c r="O23">
        <v>58.530577999999998</v>
      </c>
      <c r="P23">
        <v>121.141702</v>
      </c>
      <c r="Q23">
        <v>8.0517090000000007</v>
      </c>
      <c r="R23">
        <v>31.438597000000001</v>
      </c>
      <c r="S23">
        <v>18.420483999999998</v>
      </c>
      <c r="T23">
        <v>0</v>
      </c>
      <c r="U23">
        <v>403.94554199999999</v>
      </c>
      <c r="V23">
        <v>18.416070000000001</v>
      </c>
      <c r="W23">
        <v>38.308405999999998</v>
      </c>
      <c r="X23">
        <v>128.85949099999999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15.895500999999999</v>
      </c>
      <c r="AF23">
        <v>8.0843129999999999</v>
      </c>
      <c r="AG23">
        <v>42.237904999999998</v>
      </c>
      <c r="AH23">
        <v>0</v>
      </c>
      <c r="AI23">
        <v>0</v>
      </c>
      <c r="AJ23">
        <v>0</v>
      </c>
      <c r="AK23">
        <v>52.268104999999998</v>
      </c>
      <c r="AL23">
        <v>12.329516999999999</v>
      </c>
      <c r="AM23">
        <v>0</v>
      </c>
      <c r="AN23">
        <v>0.79347000000000001</v>
      </c>
      <c r="AO23">
        <v>0</v>
      </c>
      <c r="AP23">
        <v>0</v>
      </c>
      <c r="AQ23">
        <v>12.943967000000001</v>
      </c>
      <c r="AR23">
        <v>40.466898999999998</v>
      </c>
      <c r="AS23">
        <v>30.768215000000001</v>
      </c>
      <c r="AT23">
        <v>19.291952999999999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1800.1884959999998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361.84075200000001</v>
      </c>
      <c r="L24">
        <v>233.706568</v>
      </c>
      <c r="M24">
        <v>88.743200000000002</v>
      </c>
      <c r="N24">
        <v>55.908119999999997</v>
      </c>
      <c r="O24">
        <v>58.530577999999998</v>
      </c>
      <c r="P24">
        <v>121.141702</v>
      </c>
      <c r="Q24">
        <v>9.7799829999999996</v>
      </c>
      <c r="R24">
        <v>40.889490000000002</v>
      </c>
      <c r="S24">
        <v>22.848479999999999</v>
      </c>
      <c r="T24">
        <v>0</v>
      </c>
      <c r="U24">
        <v>403.94554199999999</v>
      </c>
      <c r="V24">
        <v>19.996158000000001</v>
      </c>
      <c r="W24">
        <v>44.756552999999997</v>
      </c>
      <c r="X24">
        <v>142.047864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15.895500999999999</v>
      </c>
      <c r="AF24">
        <v>8.0843129999999999</v>
      </c>
      <c r="AG24">
        <v>42.237904999999998</v>
      </c>
      <c r="AH24">
        <v>0</v>
      </c>
      <c r="AI24">
        <v>0</v>
      </c>
      <c r="AJ24">
        <v>0</v>
      </c>
      <c r="AK24">
        <v>52.268104999999998</v>
      </c>
      <c r="AL24">
        <v>12.329516999999999</v>
      </c>
      <c r="AM24">
        <v>5.0918150000000004</v>
      </c>
      <c r="AN24">
        <v>0.79347000000000001</v>
      </c>
      <c r="AO24">
        <v>0</v>
      </c>
      <c r="AP24">
        <v>0</v>
      </c>
      <c r="AQ24">
        <v>24.672539</v>
      </c>
      <c r="AR24">
        <v>40.466898999999998</v>
      </c>
      <c r="AS24">
        <v>30.768215000000001</v>
      </c>
      <c r="AT24">
        <v>19.291952999999999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1856.035222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429.362752</v>
      </c>
      <c r="L25">
        <v>233.706568</v>
      </c>
      <c r="M25">
        <v>88.743200000000002</v>
      </c>
      <c r="N25">
        <v>55.908119999999997</v>
      </c>
      <c r="O25">
        <v>58.530577999999998</v>
      </c>
      <c r="P25">
        <v>121.141702</v>
      </c>
      <c r="Q25">
        <v>9.7799829999999996</v>
      </c>
      <c r="R25">
        <v>40.889490000000002</v>
      </c>
      <c r="S25">
        <v>22.848479999999999</v>
      </c>
      <c r="T25">
        <v>0</v>
      </c>
      <c r="U25">
        <v>403.94554199999999</v>
      </c>
      <c r="V25">
        <v>19.996158000000001</v>
      </c>
      <c r="W25">
        <v>44.756552999999997</v>
      </c>
      <c r="X25">
        <v>142.047864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15.895500999999999</v>
      </c>
      <c r="AF25">
        <v>8.0843129999999999</v>
      </c>
      <c r="AG25">
        <v>42.237904999999998</v>
      </c>
      <c r="AH25">
        <v>0</v>
      </c>
      <c r="AI25">
        <v>0</v>
      </c>
      <c r="AJ25">
        <v>0</v>
      </c>
      <c r="AK25">
        <v>52.268104999999998</v>
      </c>
      <c r="AL25">
        <v>12.329516999999999</v>
      </c>
      <c r="AM25">
        <v>10.183629</v>
      </c>
      <c r="AN25">
        <v>0.79347000000000001</v>
      </c>
      <c r="AO25">
        <v>0</v>
      </c>
      <c r="AP25">
        <v>0</v>
      </c>
      <c r="AQ25">
        <v>24.672539</v>
      </c>
      <c r="AR25">
        <v>34.077388999999997</v>
      </c>
      <c r="AS25">
        <v>20.761278999999998</v>
      </c>
      <c r="AT25">
        <v>19.291952999999999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1912.2525900000001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496.88475199999999</v>
      </c>
      <c r="L26">
        <v>233.706568</v>
      </c>
      <c r="M26">
        <v>88.743200000000002</v>
      </c>
      <c r="N26">
        <v>55.908119999999997</v>
      </c>
      <c r="O26">
        <v>58.530577999999998</v>
      </c>
      <c r="P26">
        <v>121.141702</v>
      </c>
      <c r="Q26">
        <v>9.7799829999999996</v>
      </c>
      <c r="R26">
        <v>40.889490000000002</v>
      </c>
      <c r="S26">
        <v>22.848479999999999</v>
      </c>
      <c r="T26">
        <v>0</v>
      </c>
      <c r="U26">
        <v>403.94554199999999</v>
      </c>
      <c r="V26">
        <v>19.996158000000001</v>
      </c>
      <c r="W26">
        <v>44.756552999999997</v>
      </c>
      <c r="X26">
        <v>142.047864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15.895500999999999</v>
      </c>
      <c r="AF26">
        <v>8.0843129999999999</v>
      </c>
      <c r="AG26">
        <v>42.237904999999998</v>
      </c>
      <c r="AH26">
        <v>18.269524000000001</v>
      </c>
      <c r="AI26">
        <v>0</v>
      </c>
      <c r="AJ26">
        <v>0</v>
      </c>
      <c r="AK26">
        <v>52.268104999999998</v>
      </c>
      <c r="AL26">
        <v>12.329516999999999</v>
      </c>
      <c r="AM26">
        <v>15.244585000000001</v>
      </c>
      <c r="AN26">
        <v>0.79347000000000001</v>
      </c>
      <c r="AO26">
        <v>0</v>
      </c>
      <c r="AP26">
        <v>0</v>
      </c>
      <c r="AQ26">
        <v>25.280237</v>
      </c>
      <c r="AR26">
        <v>34.077388999999997</v>
      </c>
      <c r="AS26">
        <v>20.761278999999998</v>
      </c>
      <c r="AT26">
        <v>19.291952999999999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2003.7127679999999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580.70800999999994</v>
      </c>
      <c r="L27">
        <v>288.68876799999998</v>
      </c>
      <c r="M27">
        <v>88.743200000000002</v>
      </c>
      <c r="N27">
        <v>55.908119999999997</v>
      </c>
      <c r="O27">
        <v>58.530577999999998</v>
      </c>
      <c r="P27">
        <v>121.141702</v>
      </c>
      <c r="Q27">
        <v>8.3261380000000003</v>
      </c>
      <c r="R27">
        <v>35.241467999999998</v>
      </c>
      <c r="S27">
        <v>19.331066</v>
      </c>
      <c r="T27">
        <v>0</v>
      </c>
      <c r="U27">
        <v>403.94554199999999</v>
      </c>
      <c r="V27">
        <v>19.996158000000001</v>
      </c>
      <c r="W27">
        <v>44.756552999999997</v>
      </c>
      <c r="X27">
        <v>142.047864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15.895500999999999</v>
      </c>
      <c r="AF27">
        <v>8.0843129999999999</v>
      </c>
      <c r="AG27">
        <v>42.237904999999998</v>
      </c>
      <c r="AH27">
        <v>36.539048000000001</v>
      </c>
      <c r="AI27">
        <v>0</v>
      </c>
      <c r="AJ27">
        <v>0</v>
      </c>
      <c r="AK27">
        <v>52.268104999999998</v>
      </c>
      <c r="AL27">
        <v>12.329516999999999</v>
      </c>
      <c r="AM27">
        <v>15.244585000000001</v>
      </c>
      <c r="AN27">
        <v>0.79347000000000001</v>
      </c>
      <c r="AO27">
        <v>0</v>
      </c>
      <c r="AP27">
        <v>0</v>
      </c>
      <c r="AQ27">
        <v>25.887934999999999</v>
      </c>
      <c r="AR27">
        <v>34.077388999999997</v>
      </c>
      <c r="AS27">
        <v>20.761278999999998</v>
      </c>
      <c r="AT27">
        <v>19.291952999999999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2150.7761669999995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580.70800999999994</v>
      </c>
      <c r="L28">
        <v>346.56476800000002</v>
      </c>
      <c r="M28">
        <v>88.743200000000002</v>
      </c>
      <c r="N28">
        <v>55.908119999999997</v>
      </c>
      <c r="O28">
        <v>58.530577999999998</v>
      </c>
      <c r="P28">
        <v>121.141702</v>
      </c>
      <c r="Q28">
        <v>9.069941</v>
      </c>
      <c r="R28">
        <v>35.241467999999998</v>
      </c>
      <c r="S28">
        <v>21.938476999999999</v>
      </c>
      <c r="T28">
        <v>0</v>
      </c>
      <c r="U28">
        <v>403.94554199999999</v>
      </c>
      <c r="V28">
        <v>17.237401999999999</v>
      </c>
      <c r="W28">
        <v>38.578695000000003</v>
      </c>
      <c r="X28">
        <v>142.047864</v>
      </c>
      <c r="Y28">
        <v>0</v>
      </c>
      <c r="Z28">
        <v>1.0610599999999999</v>
      </c>
      <c r="AA28">
        <v>11.125696</v>
      </c>
      <c r="AB28">
        <v>3.2145299999999999</v>
      </c>
      <c r="AC28">
        <v>0</v>
      </c>
      <c r="AD28">
        <v>0</v>
      </c>
      <c r="AE28">
        <v>15.895500999999999</v>
      </c>
      <c r="AF28">
        <v>16.168624999999999</v>
      </c>
      <c r="AG28">
        <v>42.237904999999998</v>
      </c>
      <c r="AH28">
        <v>54.808571999999998</v>
      </c>
      <c r="AI28">
        <v>0</v>
      </c>
      <c r="AJ28">
        <v>0</v>
      </c>
      <c r="AK28">
        <v>52.268104999999998</v>
      </c>
      <c r="AL28">
        <v>12.329516999999999</v>
      </c>
      <c r="AM28">
        <v>15.244585000000001</v>
      </c>
      <c r="AN28">
        <v>0.79347000000000001</v>
      </c>
      <c r="AO28">
        <v>0</v>
      </c>
      <c r="AP28">
        <v>0</v>
      </c>
      <c r="AQ28">
        <v>38.831901999999999</v>
      </c>
      <c r="AR28">
        <v>34.077388999999997</v>
      </c>
      <c r="AS28">
        <v>18.166118999999998</v>
      </c>
      <c r="AT28">
        <v>19.291952999999999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2255.1706959999997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644.39112299999999</v>
      </c>
      <c r="L29">
        <v>420.020601</v>
      </c>
      <c r="M29">
        <v>88.743200000000002</v>
      </c>
      <c r="N29">
        <v>55.908119999999997</v>
      </c>
      <c r="O29">
        <v>58.530577999999998</v>
      </c>
      <c r="P29">
        <v>121.141702</v>
      </c>
      <c r="Q29">
        <v>10.523785999999999</v>
      </c>
      <c r="R29">
        <v>40.889454999999998</v>
      </c>
      <c r="S29">
        <v>25.242424</v>
      </c>
      <c r="T29">
        <v>0</v>
      </c>
      <c r="U29">
        <v>403.94554199999999</v>
      </c>
      <c r="V29">
        <v>19.996158000000001</v>
      </c>
      <c r="W29">
        <v>44.756552999999997</v>
      </c>
      <c r="X29">
        <v>142.047864</v>
      </c>
      <c r="Y29">
        <v>0</v>
      </c>
      <c r="Z29">
        <v>1.0610599999999999</v>
      </c>
      <c r="AA29">
        <v>27.104025</v>
      </c>
      <c r="AB29">
        <v>6.4290589999999996</v>
      </c>
      <c r="AC29">
        <v>1.2283219999999999</v>
      </c>
      <c r="AD29">
        <v>7.6454199999999997</v>
      </c>
      <c r="AE29">
        <v>15.895500999999999</v>
      </c>
      <c r="AF29">
        <v>24.252938</v>
      </c>
      <c r="AG29">
        <v>42.237904999999998</v>
      </c>
      <c r="AH29">
        <v>73.078096000000002</v>
      </c>
      <c r="AI29">
        <v>0</v>
      </c>
      <c r="AJ29">
        <v>0</v>
      </c>
      <c r="AK29">
        <v>52.268104999999998</v>
      </c>
      <c r="AL29">
        <v>12.329516999999999</v>
      </c>
      <c r="AM29">
        <v>15.244585000000001</v>
      </c>
      <c r="AN29">
        <v>0.79347000000000001</v>
      </c>
      <c r="AO29">
        <v>0</v>
      </c>
      <c r="AP29">
        <v>0</v>
      </c>
      <c r="AQ29">
        <v>38.831901999999999</v>
      </c>
      <c r="AR29">
        <v>34.077388999999997</v>
      </c>
      <c r="AS29">
        <v>30.768215000000001</v>
      </c>
      <c r="AT29">
        <v>19.291952999999999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2478.6745679999999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655.14667399999996</v>
      </c>
      <c r="L30">
        <v>420.020601</v>
      </c>
      <c r="M30">
        <v>88.743200000000002</v>
      </c>
      <c r="N30">
        <v>55.908119999999997</v>
      </c>
      <c r="O30">
        <v>58.530577999999998</v>
      </c>
      <c r="P30">
        <v>121.141702</v>
      </c>
      <c r="Q30">
        <v>10.523785999999999</v>
      </c>
      <c r="R30">
        <v>40.889490000000002</v>
      </c>
      <c r="S30">
        <v>25.45589</v>
      </c>
      <c r="T30">
        <v>0</v>
      </c>
      <c r="U30">
        <v>403.94554199999999</v>
      </c>
      <c r="V30">
        <v>19.996158000000001</v>
      </c>
      <c r="W30">
        <v>44.756552999999997</v>
      </c>
      <c r="X30">
        <v>142.047864</v>
      </c>
      <c r="Y30">
        <v>0</v>
      </c>
      <c r="Z30">
        <v>18.869890999999999</v>
      </c>
      <c r="AA30">
        <v>40.656038000000002</v>
      </c>
      <c r="AB30">
        <v>25.407641000000002</v>
      </c>
      <c r="AC30">
        <v>28.033985000000001</v>
      </c>
      <c r="AD30">
        <v>15.800534000000001</v>
      </c>
      <c r="AE30">
        <v>31.791001000000001</v>
      </c>
      <c r="AF30">
        <v>32.337249999999997</v>
      </c>
      <c r="AG30">
        <v>42.237904999999998</v>
      </c>
      <c r="AH30">
        <v>112.814311</v>
      </c>
      <c r="AI30">
        <v>0</v>
      </c>
      <c r="AJ30">
        <v>0</v>
      </c>
      <c r="AK30">
        <v>52.268104999999998</v>
      </c>
      <c r="AL30">
        <v>54.361961999999998</v>
      </c>
      <c r="AM30">
        <v>15.244585000000001</v>
      </c>
      <c r="AN30">
        <v>0.79347000000000001</v>
      </c>
      <c r="AO30">
        <v>0</v>
      </c>
      <c r="AP30">
        <v>0</v>
      </c>
      <c r="AQ30">
        <v>38.831901999999999</v>
      </c>
      <c r="AR30">
        <v>34.077388999999997</v>
      </c>
      <c r="AS30">
        <v>30.768215000000001</v>
      </c>
      <c r="AT30">
        <v>19.291952999999999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2680.6922949999998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655.14667399999996</v>
      </c>
      <c r="L31">
        <v>420.020601</v>
      </c>
      <c r="M31">
        <v>88.743200000000002</v>
      </c>
      <c r="N31">
        <v>68.586146999999997</v>
      </c>
      <c r="O31">
        <v>58.530577999999998</v>
      </c>
      <c r="P31">
        <v>121.141702</v>
      </c>
      <c r="Q31">
        <v>10.523785999999999</v>
      </c>
      <c r="R31">
        <v>40.889490000000002</v>
      </c>
      <c r="S31">
        <v>25.45589</v>
      </c>
      <c r="T31">
        <v>0</v>
      </c>
      <c r="U31">
        <v>403.94554199999999</v>
      </c>
      <c r="V31">
        <v>19.996158000000001</v>
      </c>
      <c r="W31">
        <v>44.756552999999997</v>
      </c>
      <c r="X31">
        <v>142.29357200000001</v>
      </c>
      <c r="Y31">
        <v>0</v>
      </c>
      <c r="Z31">
        <v>18.869890999999999</v>
      </c>
      <c r="AA31">
        <v>40.656038000000002</v>
      </c>
      <c r="AB31">
        <v>25.407641000000002</v>
      </c>
      <c r="AC31">
        <v>28.033985000000001</v>
      </c>
      <c r="AD31">
        <v>26.437861000000002</v>
      </c>
      <c r="AE31">
        <v>31.791001000000001</v>
      </c>
      <c r="AF31">
        <v>32.337249999999997</v>
      </c>
      <c r="AG31">
        <v>42.237904999999998</v>
      </c>
      <c r="AH31">
        <v>112.814311</v>
      </c>
      <c r="AI31">
        <v>0</v>
      </c>
      <c r="AJ31">
        <v>0</v>
      </c>
      <c r="AK31">
        <v>52.268104999999998</v>
      </c>
      <c r="AL31">
        <v>54.361961999999998</v>
      </c>
      <c r="AM31">
        <v>15.244585000000001</v>
      </c>
      <c r="AN31">
        <v>0.79347000000000001</v>
      </c>
      <c r="AO31">
        <v>0</v>
      </c>
      <c r="AP31">
        <v>0</v>
      </c>
      <c r="AQ31">
        <v>38.831901999999999</v>
      </c>
      <c r="AR31">
        <v>34.077388999999997</v>
      </c>
      <c r="AS31">
        <v>20.761278999999998</v>
      </c>
      <c r="AT31">
        <v>19.291952999999999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2694.2464209999994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655.14667399999996</v>
      </c>
      <c r="L32">
        <v>420.020601</v>
      </c>
      <c r="M32">
        <v>88.743200000000002</v>
      </c>
      <c r="N32">
        <v>70.450621999999996</v>
      </c>
      <c r="O32">
        <v>58.530577999999998</v>
      </c>
      <c r="P32">
        <v>121.141702</v>
      </c>
      <c r="Q32">
        <v>10.523785999999999</v>
      </c>
      <c r="R32">
        <v>40.889490000000002</v>
      </c>
      <c r="S32">
        <v>25.45589</v>
      </c>
      <c r="T32">
        <v>0</v>
      </c>
      <c r="U32">
        <v>403.94554199999999</v>
      </c>
      <c r="V32">
        <v>19.996158000000001</v>
      </c>
      <c r="W32">
        <v>44.756552999999997</v>
      </c>
      <c r="X32">
        <v>142.29357200000001</v>
      </c>
      <c r="Y32">
        <v>0</v>
      </c>
      <c r="Z32">
        <v>18.869890999999999</v>
      </c>
      <c r="AA32">
        <v>40.656038000000002</v>
      </c>
      <c r="AB32">
        <v>38.111462000000003</v>
      </c>
      <c r="AC32">
        <v>28.033985000000001</v>
      </c>
      <c r="AD32">
        <v>26.437861000000002</v>
      </c>
      <c r="AE32">
        <v>31.791001000000001</v>
      </c>
      <c r="AF32">
        <v>32.337249999999997</v>
      </c>
      <c r="AG32">
        <v>42.237904999999998</v>
      </c>
      <c r="AH32">
        <v>112.814311</v>
      </c>
      <c r="AI32">
        <v>0</v>
      </c>
      <c r="AJ32">
        <v>0</v>
      </c>
      <c r="AK32">
        <v>52.268104999999998</v>
      </c>
      <c r="AL32">
        <v>54.361961999999998</v>
      </c>
      <c r="AM32">
        <v>15.244585000000001</v>
      </c>
      <c r="AN32">
        <v>0.79347000000000001</v>
      </c>
      <c r="AO32">
        <v>0</v>
      </c>
      <c r="AP32">
        <v>0</v>
      </c>
      <c r="AQ32">
        <v>38.831901999999999</v>
      </c>
      <c r="AR32">
        <v>34.077388999999997</v>
      </c>
      <c r="AS32">
        <v>20.761278999999998</v>
      </c>
      <c r="AT32">
        <v>19.291952999999999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2708.8147169999993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583.56428700000004</v>
      </c>
      <c r="L33">
        <v>401.22787799999998</v>
      </c>
      <c r="M33">
        <v>88.743200000000002</v>
      </c>
      <c r="N33">
        <v>72.315000999999995</v>
      </c>
      <c r="O33">
        <v>58.530577999999998</v>
      </c>
      <c r="P33">
        <v>121.141702</v>
      </c>
      <c r="Q33">
        <v>10.523785999999999</v>
      </c>
      <c r="R33">
        <v>40.889490000000002</v>
      </c>
      <c r="S33">
        <v>25.45589</v>
      </c>
      <c r="T33">
        <v>0</v>
      </c>
      <c r="U33">
        <v>403.94554199999999</v>
      </c>
      <c r="V33">
        <v>19.996158000000001</v>
      </c>
      <c r="W33">
        <v>44.756552999999997</v>
      </c>
      <c r="X33">
        <v>142.29357200000001</v>
      </c>
      <c r="Y33">
        <v>0</v>
      </c>
      <c r="Z33">
        <v>18.869890999999999</v>
      </c>
      <c r="AA33">
        <v>40.656038000000002</v>
      </c>
      <c r="AB33">
        <v>38.111462000000003</v>
      </c>
      <c r="AC33">
        <v>24.566433</v>
      </c>
      <c r="AD33">
        <v>26.437861000000002</v>
      </c>
      <c r="AE33">
        <v>31.791001000000001</v>
      </c>
      <c r="AF33">
        <v>32.337249999999997</v>
      </c>
      <c r="AG33">
        <v>42.237904999999998</v>
      </c>
      <c r="AH33">
        <v>112.814311</v>
      </c>
      <c r="AI33">
        <v>0</v>
      </c>
      <c r="AJ33">
        <v>0</v>
      </c>
      <c r="AK33">
        <v>52.268104999999998</v>
      </c>
      <c r="AL33">
        <v>54.361961999999998</v>
      </c>
      <c r="AM33">
        <v>15.244585000000001</v>
      </c>
      <c r="AN33">
        <v>0.79347000000000001</v>
      </c>
      <c r="AO33">
        <v>0</v>
      </c>
      <c r="AP33">
        <v>0</v>
      </c>
      <c r="AQ33">
        <v>38.831901999999999</v>
      </c>
      <c r="AR33">
        <v>34.077388999999997</v>
      </c>
      <c r="AS33">
        <v>20.761278999999998</v>
      </c>
      <c r="AT33">
        <v>19.291952999999999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2616.8364339999994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583.56428700000004</v>
      </c>
      <c r="L34">
        <v>401.22787799999998</v>
      </c>
      <c r="M34">
        <v>88.743200000000002</v>
      </c>
      <c r="N34">
        <v>73.714827999999997</v>
      </c>
      <c r="O34">
        <v>58.530577999999998</v>
      </c>
      <c r="P34">
        <v>121.141702</v>
      </c>
      <c r="Q34">
        <v>10.523785999999999</v>
      </c>
      <c r="R34">
        <v>40.889490000000002</v>
      </c>
      <c r="S34">
        <v>25.45589</v>
      </c>
      <c r="T34">
        <v>0</v>
      </c>
      <c r="U34">
        <v>403.94554199999999</v>
      </c>
      <c r="V34">
        <v>19.996158000000001</v>
      </c>
      <c r="W34">
        <v>44.756552999999997</v>
      </c>
      <c r="X34">
        <v>142.29357200000001</v>
      </c>
      <c r="Y34">
        <v>0</v>
      </c>
      <c r="Z34">
        <v>12.579927</v>
      </c>
      <c r="AA34">
        <v>40.656038000000002</v>
      </c>
      <c r="AB34">
        <v>38.111462000000003</v>
      </c>
      <c r="AC34">
        <v>19.653146</v>
      </c>
      <c r="AD34">
        <v>26.437861000000002</v>
      </c>
      <c r="AE34">
        <v>31.791001000000001</v>
      </c>
      <c r="AF34">
        <v>32.337249999999997</v>
      </c>
      <c r="AG34">
        <v>42.237904999999998</v>
      </c>
      <c r="AH34">
        <v>112.814311</v>
      </c>
      <c r="AI34">
        <v>0</v>
      </c>
      <c r="AJ34">
        <v>0</v>
      </c>
      <c r="AK34">
        <v>52.268104999999998</v>
      </c>
      <c r="AL34">
        <v>54.361961999999998</v>
      </c>
      <c r="AM34">
        <v>15.244585000000001</v>
      </c>
      <c r="AN34">
        <v>0.79347000000000001</v>
      </c>
      <c r="AO34">
        <v>0</v>
      </c>
      <c r="AP34">
        <v>0</v>
      </c>
      <c r="AQ34">
        <v>38.831901999999999</v>
      </c>
      <c r="AR34">
        <v>34.077388999999997</v>
      </c>
      <c r="AS34">
        <v>20.761278999999998</v>
      </c>
      <c r="AT34">
        <v>19.291952999999999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2607.0330099999996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583.56428700000004</v>
      </c>
      <c r="L35">
        <v>401.22787799999998</v>
      </c>
      <c r="M35">
        <v>88.743200000000002</v>
      </c>
      <c r="N35">
        <v>73.714827999999997</v>
      </c>
      <c r="O35">
        <v>58.530577999999998</v>
      </c>
      <c r="P35">
        <v>121.141702</v>
      </c>
      <c r="Q35">
        <v>10.523785999999999</v>
      </c>
      <c r="R35">
        <v>40.889490000000002</v>
      </c>
      <c r="S35">
        <v>25.45589</v>
      </c>
      <c r="T35">
        <v>0</v>
      </c>
      <c r="U35">
        <v>403.94554199999999</v>
      </c>
      <c r="V35">
        <v>19.996158000000001</v>
      </c>
      <c r="W35">
        <v>44.756552999999997</v>
      </c>
      <c r="X35">
        <v>142.29357200000001</v>
      </c>
      <c r="Y35">
        <v>0</v>
      </c>
      <c r="Z35">
        <v>12.579927</v>
      </c>
      <c r="AA35">
        <v>27.104025</v>
      </c>
      <c r="AB35">
        <v>38.111462000000003</v>
      </c>
      <c r="AC35">
        <v>19.653146</v>
      </c>
      <c r="AD35">
        <v>17.625240999999999</v>
      </c>
      <c r="AE35">
        <v>31.791001000000001</v>
      </c>
      <c r="AF35">
        <v>32.337249999999997</v>
      </c>
      <c r="AG35">
        <v>42.237904999999998</v>
      </c>
      <c r="AH35">
        <v>112.814311</v>
      </c>
      <c r="AI35">
        <v>0</v>
      </c>
      <c r="AJ35">
        <v>0</v>
      </c>
      <c r="AK35">
        <v>52.268104999999998</v>
      </c>
      <c r="AL35">
        <v>54.361961999999998</v>
      </c>
      <c r="AM35">
        <v>15.244585000000001</v>
      </c>
      <c r="AN35">
        <v>0.79347000000000001</v>
      </c>
      <c r="AO35">
        <v>0</v>
      </c>
      <c r="AP35">
        <v>0</v>
      </c>
      <c r="AQ35">
        <v>38.831901999999999</v>
      </c>
      <c r="AR35">
        <v>34.077388999999997</v>
      </c>
      <c r="AS35">
        <v>20.761278999999998</v>
      </c>
      <c r="AT35">
        <v>19.291952999999999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2584.668377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583.56428700000004</v>
      </c>
      <c r="L36">
        <v>401.22787799999998</v>
      </c>
      <c r="M36">
        <v>88.743200000000002</v>
      </c>
      <c r="N36">
        <v>73.714827999999997</v>
      </c>
      <c r="O36">
        <v>58.530577999999998</v>
      </c>
      <c r="P36">
        <v>121.141702</v>
      </c>
      <c r="Q36">
        <v>10.523785999999999</v>
      </c>
      <c r="R36">
        <v>40.889490000000002</v>
      </c>
      <c r="S36">
        <v>25.45589</v>
      </c>
      <c r="T36">
        <v>0</v>
      </c>
      <c r="U36">
        <v>403.94554199999999</v>
      </c>
      <c r="V36">
        <v>19.996158000000001</v>
      </c>
      <c r="W36">
        <v>44.756552999999997</v>
      </c>
      <c r="X36">
        <v>142.29357200000001</v>
      </c>
      <c r="Y36">
        <v>0</v>
      </c>
      <c r="Z36">
        <v>0</v>
      </c>
      <c r="AA36">
        <v>22.86102</v>
      </c>
      <c r="AB36">
        <v>3.2145299999999999</v>
      </c>
      <c r="AC36">
        <v>1.2283219999999999</v>
      </c>
      <c r="AD36">
        <v>8.8126200000000008</v>
      </c>
      <c r="AE36">
        <v>15.895500999999999</v>
      </c>
      <c r="AF36">
        <v>16.168624999999999</v>
      </c>
      <c r="AG36">
        <v>42.237904999999998</v>
      </c>
      <c r="AH36">
        <v>73.078096000000002</v>
      </c>
      <c r="AI36">
        <v>0</v>
      </c>
      <c r="AJ36">
        <v>0</v>
      </c>
      <c r="AK36">
        <v>52.268104999999998</v>
      </c>
      <c r="AL36">
        <v>12.329516999999999</v>
      </c>
      <c r="AM36">
        <v>15.244585000000001</v>
      </c>
      <c r="AN36">
        <v>0.79347000000000001</v>
      </c>
      <c r="AO36">
        <v>0</v>
      </c>
      <c r="AP36">
        <v>0</v>
      </c>
      <c r="AQ36">
        <v>38.831901999999999</v>
      </c>
      <c r="AR36">
        <v>34.077388999999997</v>
      </c>
      <c r="AS36">
        <v>20.761278999999998</v>
      </c>
      <c r="AT36">
        <v>19.291952999999999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2391.8782829999996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583.56428700000004</v>
      </c>
      <c r="L37">
        <v>401.22787799999998</v>
      </c>
      <c r="M37">
        <v>88.743200000000002</v>
      </c>
      <c r="N37">
        <v>73.714827999999997</v>
      </c>
      <c r="O37">
        <v>58.530577999999998</v>
      </c>
      <c r="P37">
        <v>121.141702</v>
      </c>
      <c r="Q37">
        <v>10.523785999999999</v>
      </c>
      <c r="R37">
        <v>40.889490000000002</v>
      </c>
      <c r="S37">
        <v>25.45589</v>
      </c>
      <c r="T37">
        <v>0</v>
      </c>
      <c r="U37">
        <v>403.94554199999999</v>
      </c>
      <c r="V37">
        <v>19.996158000000001</v>
      </c>
      <c r="W37">
        <v>44.756552999999997</v>
      </c>
      <c r="X37">
        <v>142.29357200000001</v>
      </c>
      <c r="Y37">
        <v>0</v>
      </c>
      <c r="Z37">
        <v>0</v>
      </c>
      <c r="AA37">
        <v>13.183187999999999</v>
      </c>
      <c r="AB37">
        <v>0</v>
      </c>
      <c r="AC37">
        <v>0</v>
      </c>
      <c r="AD37">
        <v>7.6454199999999997</v>
      </c>
      <c r="AE37">
        <v>15.895500999999999</v>
      </c>
      <c r="AF37">
        <v>8.0843129999999999</v>
      </c>
      <c r="AG37">
        <v>42.237904999999998</v>
      </c>
      <c r="AH37">
        <v>54.808571999999998</v>
      </c>
      <c r="AI37">
        <v>0</v>
      </c>
      <c r="AJ37">
        <v>0</v>
      </c>
      <c r="AK37">
        <v>52.268104999999998</v>
      </c>
      <c r="AL37">
        <v>12.329516999999999</v>
      </c>
      <c r="AM37">
        <v>15.244585000000001</v>
      </c>
      <c r="AN37">
        <v>0.79347000000000001</v>
      </c>
      <c r="AO37">
        <v>0</v>
      </c>
      <c r="AP37">
        <v>0</v>
      </c>
      <c r="AQ37">
        <v>38.831901999999999</v>
      </c>
      <c r="AR37">
        <v>34.077388999999997</v>
      </c>
      <c r="AS37">
        <v>20.761278999999998</v>
      </c>
      <c r="AT37">
        <v>19.291952999999999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2350.2365629999995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583.56428700000004</v>
      </c>
      <c r="L38">
        <v>401.22787799999998</v>
      </c>
      <c r="M38">
        <v>88.743200000000002</v>
      </c>
      <c r="N38">
        <v>73.714827999999997</v>
      </c>
      <c r="O38">
        <v>58.530577999999998</v>
      </c>
      <c r="P38">
        <v>121.141702</v>
      </c>
      <c r="Q38">
        <v>10.523785999999999</v>
      </c>
      <c r="R38">
        <v>40.889490000000002</v>
      </c>
      <c r="S38">
        <v>25.45589</v>
      </c>
      <c r="T38">
        <v>0</v>
      </c>
      <c r="U38">
        <v>403.94554199999999</v>
      </c>
      <c r="V38">
        <v>19.996158000000001</v>
      </c>
      <c r="W38">
        <v>44.756552999999997</v>
      </c>
      <c r="X38">
        <v>142.29357200000001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15.895500999999999</v>
      </c>
      <c r="AF38">
        <v>8.0843129999999999</v>
      </c>
      <c r="AG38">
        <v>42.237904999999998</v>
      </c>
      <c r="AH38">
        <v>18.269524000000001</v>
      </c>
      <c r="AI38">
        <v>0</v>
      </c>
      <c r="AJ38">
        <v>0</v>
      </c>
      <c r="AK38">
        <v>52.268104999999998</v>
      </c>
      <c r="AL38">
        <v>12.329516999999999</v>
      </c>
      <c r="AM38">
        <v>15.244585000000001</v>
      </c>
      <c r="AN38">
        <v>0.79347000000000001</v>
      </c>
      <c r="AO38">
        <v>0</v>
      </c>
      <c r="AP38">
        <v>0</v>
      </c>
      <c r="AQ38">
        <v>38.831901999999999</v>
      </c>
      <c r="AR38">
        <v>34.077388999999997</v>
      </c>
      <c r="AS38">
        <v>20.761278999999998</v>
      </c>
      <c r="AT38">
        <v>19.291952999999999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2292.8689069999996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580.74562900000001</v>
      </c>
      <c r="L39">
        <v>401.22787799999998</v>
      </c>
      <c r="M39">
        <v>88.743200000000002</v>
      </c>
      <c r="N39">
        <v>73.714827999999997</v>
      </c>
      <c r="O39">
        <v>58.530577999999998</v>
      </c>
      <c r="P39">
        <v>121.141702</v>
      </c>
      <c r="Q39">
        <v>9.7799829999999996</v>
      </c>
      <c r="R39">
        <v>40.889490000000002</v>
      </c>
      <c r="S39">
        <v>22.848479999999999</v>
      </c>
      <c r="T39">
        <v>0</v>
      </c>
      <c r="U39">
        <v>403.94554199999999</v>
      </c>
      <c r="V39">
        <v>19.996158000000001</v>
      </c>
      <c r="W39">
        <v>44.756552999999997</v>
      </c>
      <c r="X39">
        <v>142.29357200000001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15.895500999999999</v>
      </c>
      <c r="AF39">
        <v>8.0843129999999999</v>
      </c>
      <c r="AG39">
        <v>42.237904999999998</v>
      </c>
      <c r="AH39">
        <v>0</v>
      </c>
      <c r="AI39">
        <v>0</v>
      </c>
      <c r="AJ39">
        <v>0</v>
      </c>
      <c r="AK39">
        <v>52.268104999999998</v>
      </c>
      <c r="AL39">
        <v>12.329516999999999</v>
      </c>
      <c r="AM39">
        <v>15.244585000000001</v>
      </c>
      <c r="AN39">
        <v>0.79347000000000001</v>
      </c>
      <c r="AO39">
        <v>0</v>
      </c>
      <c r="AP39">
        <v>0</v>
      </c>
      <c r="AQ39">
        <v>25.887934999999999</v>
      </c>
      <c r="AR39">
        <v>34.077388999999997</v>
      </c>
      <c r="AS39">
        <v>20.761278999999998</v>
      </c>
      <c r="AT39">
        <v>19.291952999999999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2255.485545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580.74562900000001</v>
      </c>
      <c r="L40">
        <v>401.22787799999998</v>
      </c>
      <c r="M40">
        <v>88.743200000000002</v>
      </c>
      <c r="N40">
        <v>73.714827999999997</v>
      </c>
      <c r="O40">
        <v>58.530577999999998</v>
      </c>
      <c r="P40">
        <v>121.141702</v>
      </c>
      <c r="Q40">
        <v>9.7799829999999996</v>
      </c>
      <c r="R40">
        <v>40.889490000000002</v>
      </c>
      <c r="S40">
        <v>22.848479999999999</v>
      </c>
      <c r="T40">
        <v>0</v>
      </c>
      <c r="U40">
        <v>403.94554199999999</v>
      </c>
      <c r="V40">
        <v>19.996158000000001</v>
      </c>
      <c r="W40">
        <v>44.756552999999997</v>
      </c>
      <c r="X40">
        <v>142.29357200000001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15.895500999999999</v>
      </c>
      <c r="AF40">
        <v>8.0843129999999999</v>
      </c>
      <c r="AG40">
        <v>42.237904999999998</v>
      </c>
      <c r="AH40">
        <v>0</v>
      </c>
      <c r="AI40">
        <v>0</v>
      </c>
      <c r="AJ40">
        <v>0</v>
      </c>
      <c r="AK40">
        <v>52.268104999999998</v>
      </c>
      <c r="AL40">
        <v>12.329516999999999</v>
      </c>
      <c r="AM40">
        <v>10.183629</v>
      </c>
      <c r="AN40">
        <v>0.79347000000000001</v>
      </c>
      <c r="AO40">
        <v>0</v>
      </c>
      <c r="AP40">
        <v>0</v>
      </c>
      <c r="AQ40">
        <v>25.887934999999999</v>
      </c>
      <c r="AR40">
        <v>34.077388999999997</v>
      </c>
      <c r="AS40">
        <v>20.761278999999998</v>
      </c>
      <c r="AT40">
        <v>19.291952999999999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2250.4245890000002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599.20172000000002</v>
      </c>
      <c r="L41">
        <v>420.020601</v>
      </c>
      <c r="M41">
        <v>88.743200000000002</v>
      </c>
      <c r="N41">
        <v>73.714827999999997</v>
      </c>
      <c r="O41">
        <v>58.530577999999998</v>
      </c>
      <c r="P41">
        <v>121.141702</v>
      </c>
      <c r="Q41">
        <v>10.426265000000001</v>
      </c>
      <c r="R41">
        <v>40.889490000000002</v>
      </c>
      <c r="S41">
        <v>25.221395999999999</v>
      </c>
      <c r="T41">
        <v>0</v>
      </c>
      <c r="U41">
        <v>403.94554199999999</v>
      </c>
      <c r="V41">
        <v>19.996158000000001</v>
      </c>
      <c r="W41">
        <v>44.756552999999997</v>
      </c>
      <c r="X41">
        <v>142.29357200000001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15.895500999999999</v>
      </c>
      <c r="AF41">
        <v>8.0843129999999999</v>
      </c>
      <c r="AG41">
        <v>42.237904999999998</v>
      </c>
      <c r="AH41">
        <v>0</v>
      </c>
      <c r="AI41">
        <v>0</v>
      </c>
      <c r="AJ41">
        <v>0</v>
      </c>
      <c r="AK41">
        <v>52.268104999999998</v>
      </c>
      <c r="AL41">
        <v>12.329516999999999</v>
      </c>
      <c r="AM41">
        <v>5.0918150000000004</v>
      </c>
      <c r="AN41">
        <v>0.79347000000000001</v>
      </c>
      <c r="AO41">
        <v>0</v>
      </c>
      <c r="AP41">
        <v>0</v>
      </c>
      <c r="AQ41">
        <v>25.887934999999999</v>
      </c>
      <c r="AR41">
        <v>34.077388999999997</v>
      </c>
      <c r="AS41">
        <v>20.761278999999998</v>
      </c>
      <c r="AT41">
        <v>19.291952999999999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2285.6007869999999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608.64388699999995</v>
      </c>
      <c r="L42">
        <v>420.020601</v>
      </c>
      <c r="M42">
        <v>88.743200000000002</v>
      </c>
      <c r="N42">
        <v>73.714827999999997</v>
      </c>
      <c r="O42">
        <v>58.530577999999998</v>
      </c>
      <c r="P42">
        <v>121.141702</v>
      </c>
      <c r="Q42">
        <v>10.426265000000001</v>
      </c>
      <c r="R42">
        <v>40.889490000000002</v>
      </c>
      <c r="S42">
        <v>25.221395999999999</v>
      </c>
      <c r="T42">
        <v>0</v>
      </c>
      <c r="U42">
        <v>403.94554199999999</v>
      </c>
      <c r="V42">
        <v>19.996158000000001</v>
      </c>
      <c r="W42">
        <v>44.756552999999997</v>
      </c>
      <c r="X42">
        <v>142.29357200000001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15.895500999999999</v>
      </c>
      <c r="AF42">
        <v>8.0843129999999999</v>
      </c>
      <c r="AG42">
        <v>42.237904999999998</v>
      </c>
      <c r="AH42">
        <v>0</v>
      </c>
      <c r="AI42">
        <v>0</v>
      </c>
      <c r="AJ42">
        <v>0</v>
      </c>
      <c r="AK42">
        <v>52.268104999999998</v>
      </c>
      <c r="AL42">
        <v>12.329516999999999</v>
      </c>
      <c r="AM42">
        <v>5.0918150000000004</v>
      </c>
      <c r="AN42">
        <v>0.79347000000000001</v>
      </c>
      <c r="AO42">
        <v>0</v>
      </c>
      <c r="AP42">
        <v>0</v>
      </c>
      <c r="AQ42">
        <v>25.887934999999999</v>
      </c>
      <c r="AR42">
        <v>34.077388999999997</v>
      </c>
      <c r="AS42">
        <v>20.761278999999998</v>
      </c>
      <c r="AT42">
        <v>19.291952999999999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2295.0429539999996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642.62471900000003</v>
      </c>
      <c r="L43">
        <v>420.020601</v>
      </c>
      <c r="M43">
        <v>88.743200000000002</v>
      </c>
      <c r="N43">
        <v>73.714827999999997</v>
      </c>
      <c r="O43">
        <v>58.530577999999998</v>
      </c>
      <c r="P43">
        <v>121.141702</v>
      </c>
      <c r="Q43">
        <v>10.426265000000001</v>
      </c>
      <c r="R43">
        <v>40.889490000000002</v>
      </c>
      <c r="S43">
        <v>25.221395999999999</v>
      </c>
      <c r="T43">
        <v>0</v>
      </c>
      <c r="U43">
        <v>403.94554199999999</v>
      </c>
      <c r="V43">
        <v>19.996158000000001</v>
      </c>
      <c r="W43">
        <v>44.756552999999997</v>
      </c>
      <c r="X43">
        <v>142.29357200000001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15.895500999999999</v>
      </c>
      <c r="AF43">
        <v>8.0843129999999999</v>
      </c>
      <c r="AG43">
        <v>42.237904999999998</v>
      </c>
      <c r="AH43">
        <v>0</v>
      </c>
      <c r="AI43">
        <v>0</v>
      </c>
      <c r="AJ43">
        <v>0</v>
      </c>
      <c r="AK43">
        <v>52.268104999999998</v>
      </c>
      <c r="AL43">
        <v>12.329516999999999</v>
      </c>
      <c r="AM43">
        <v>5.0918150000000004</v>
      </c>
      <c r="AN43">
        <v>0.79347000000000001</v>
      </c>
      <c r="AO43">
        <v>0</v>
      </c>
      <c r="AP43">
        <v>0</v>
      </c>
      <c r="AQ43">
        <v>24.672539</v>
      </c>
      <c r="AR43">
        <v>34.077388999999997</v>
      </c>
      <c r="AS43">
        <v>20.761278999999998</v>
      </c>
      <c r="AT43">
        <v>19.291952999999999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2327.8083899999997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632.97871899999996</v>
      </c>
      <c r="L44">
        <v>420.020601</v>
      </c>
      <c r="M44">
        <v>88.743200000000002</v>
      </c>
      <c r="N44">
        <v>73.714827999999997</v>
      </c>
      <c r="O44">
        <v>58.530577999999998</v>
      </c>
      <c r="P44">
        <v>121.141702</v>
      </c>
      <c r="Q44">
        <v>10.426265000000001</v>
      </c>
      <c r="R44">
        <v>40.889490000000002</v>
      </c>
      <c r="S44">
        <v>25.221395999999999</v>
      </c>
      <c r="T44">
        <v>0</v>
      </c>
      <c r="U44">
        <v>403.94554199999999</v>
      </c>
      <c r="V44">
        <v>19.996158000000001</v>
      </c>
      <c r="W44">
        <v>44.756552999999997</v>
      </c>
      <c r="X44">
        <v>142.29357200000001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15.895500999999999</v>
      </c>
      <c r="AF44">
        <v>8.0843129999999999</v>
      </c>
      <c r="AG44">
        <v>42.237904999999998</v>
      </c>
      <c r="AH44">
        <v>0</v>
      </c>
      <c r="AI44">
        <v>0</v>
      </c>
      <c r="AJ44">
        <v>0</v>
      </c>
      <c r="AK44">
        <v>52.268104999999998</v>
      </c>
      <c r="AL44">
        <v>12.329516999999999</v>
      </c>
      <c r="AM44">
        <v>0</v>
      </c>
      <c r="AN44">
        <v>0.79347000000000001</v>
      </c>
      <c r="AO44">
        <v>0</v>
      </c>
      <c r="AP44">
        <v>0</v>
      </c>
      <c r="AQ44">
        <v>24.672539</v>
      </c>
      <c r="AR44">
        <v>34.077388999999997</v>
      </c>
      <c r="AS44">
        <v>20.761278999999998</v>
      </c>
      <c r="AT44">
        <v>19.291952999999999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2313.0705749999993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590.53631900000005</v>
      </c>
      <c r="L45">
        <v>420.020601</v>
      </c>
      <c r="M45">
        <v>88.743200000000002</v>
      </c>
      <c r="N45">
        <v>73.714827999999997</v>
      </c>
      <c r="O45">
        <v>58.530577999999998</v>
      </c>
      <c r="P45">
        <v>121.141702</v>
      </c>
      <c r="Q45">
        <v>10.523622</v>
      </c>
      <c r="R45">
        <v>40.889490000000002</v>
      </c>
      <c r="S45">
        <v>25.454940000000001</v>
      </c>
      <c r="T45">
        <v>0</v>
      </c>
      <c r="U45">
        <v>403.94554199999999</v>
      </c>
      <c r="V45">
        <v>19.996158000000001</v>
      </c>
      <c r="W45">
        <v>44.756552999999997</v>
      </c>
      <c r="X45">
        <v>142.29357200000001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1.8563730000000001</v>
      </c>
      <c r="AF45">
        <v>8.0843129999999999</v>
      </c>
      <c r="AG45">
        <v>42.237904999999998</v>
      </c>
      <c r="AH45">
        <v>0</v>
      </c>
      <c r="AI45">
        <v>0</v>
      </c>
      <c r="AJ45">
        <v>0</v>
      </c>
      <c r="AK45">
        <v>52.268104999999998</v>
      </c>
      <c r="AL45">
        <v>12.329516999999999</v>
      </c>
      <c r="AM45">
        <v>0</v>
      </c>
      <c r="AN45">
        <v>0.79347000000000001</v>
      </c>
      <c r="AO45">
        <v>0</v>
      </c>
      <c r="AP45">
        <v>0</v>
      </c>
      <c r="AQ45">
        <v>24.672539</v>
      </c>
      <c r="AR45">
        <v>34.077388999999997</v>
      </c>
      <c r="AS45">
        <v>20.761278999999998</v>
      </c>
      <c r="AT45">
        <v>19.291952999999999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2256.9199479999997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583.78411900000003</v>
      </c>
      <c r="L46">
        <v>420.020601</v>
      </c>
      <c r="M46">
        <v>88.743200000000002</v>
      </c>
      <c r="N46">
        <v>73.714827999999997</v>
      </c>
      <c r="O46">
        <v>58.530577999999998</v>
      </c>
      <c r="P46">
        <v>121.141702</v>
      </c>
      <c r="Q46">
        <v>10.523785999999999</v>
      </c>
      <c r="R46">
        <v>40.889490000000002</v>
      </c>
      <c r="S46">
        <v>25.45589</v>
      </c>
      <c r="T46">
        <v>0</v>
      </c>
      <c r="U46">
        <v>403.94554199999999</v>
      </c>
      <c r="V46">
        <v>19.996158000000001</v>
      </c>
      <c r="W46">
        <v>44.756552999999997</v>
      </c>
      <c r="X46">
        <v>142.29357200000001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1.8563730000000001</v>
      </c>
      <c r="AF46">
        <v>8.0843129999999999</v>
      </c>
      <c r="AG46">
        <v>42.237904999999998</v>
      </c>
      <c r="AH46">
        <v>0</v>
      </c>
      <c r="AI46">
        <v>0</v>
      </c>
      <c r="AJ46">
        <v>0</v>
      </c>
      <c r="AK46">
        <v>52.268104999999998</v>
      </c>
      <c r="AL46">
        <v>12.329516999999999</v>
      </c>
      <c r="AM46">
        <v>0</v>
      </c>
      <c r="AN46">
        <v>0.79347000000000001</v>
      </c>
      <c r="AO46">
        <v>0</v>
      </c>
      <c r="AP46">
        <v>0</v>
      </c>
      <c r="AQ46">
        <v>0</v>
      </c>
      <c r="AR46">
        <v>34.077388999999997</v>
      </c>
      <c r="AS46">
        <v>20.761278999999998</v>
      </c>
      <c r="AT46">
        <v>18.771985000000001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2224.9763549999998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638.58401000000003</v>
      </c>
      <c r="L47">
        <v>420.020601</v>
      </c>
      <c r="M47">
        <v>88.743200000000002</v>
      </c>
      <c r="N47">
        <v>73.714827999999997</v>
      </c>
      <c r="O47">
        <v>58.530577999999998</v>
      </c>
      <c r="P47">
        <v>121.141702</v>
      </c>
      <c r="Q47">
        <v>10.523785999999999</v>
      </c>
      <c r="R47">
        <v>40.889490000000002</v>
      </c>
      <c r="S47">
        <v>25.45589</v>
      </c>
      <c r="T47">
        <v>0</v>
      </c>
      <c r="U47">
        <v>403.94554199999999</v>
      </c>
      <c r="V47">
        <v>19.996158000000001</v>
      </c>
      <c r="W47">
        <v>44.756552999999997</v>
      </c>
      <c r="X47">
        <v>142.29357200000001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1.8563730000000001</v>
      </c>
      <c r="AF47">
        <v>8.0843129999999999</v>
      </c>
      <c r="AG47">
        <v>42.237904999999998</v>
      </c>
      <c r="AH47">
        <v>0</v>
      </c>
      <c r="AI47">
        <v>0</v>
      </c>
      <c r="AJ47">
        <v>0</v>
      </c>
      <c r="AK47">
        <v>52.268104999999998</v>
      </c>
      <c r="AL47">
        <v>12.329516999999999</v>
      </c>
      <c r="AM47">
        <v>0</v>
      </c>
      <c r="AN47">
        <v>0.79347000000000001</v>
      </c>
      <c r="AO47">
        <v>0</v>
      </c>
      <c r="AP47">
        <v>0</v>
      </c>
      <c r="AQ47">
        <v>0</v>
      </c>
      <c r="AR47">
        <v>34.077388999999997</v>
      </c>
      <c r="AS47">
        <v>20.761278999999998</v>
      </c>
      <c r="AT47">
        <v>19.291952999999999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2280.2962139999995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579.74341000000004</v>
      </c>
      <c r="L48">
        <v>420.020601</v>
      </c>
      <c r="M48">
        <v>88.743200000000002</v>
      </c>
      <c r="N48">
        <v>73.714827999999997</v>
      </c>
      <c r="O48">
        <v>58.530577999999998</v>
      </c>
      <c r="P48">
        <v>121.141702</v>
      </c>
      <c r="Q48">
        <v>10.523785999999999</v>
      </c>
      <c r="R48">
        <v>40.889490000000002</v>
      </c>
      <c r="S48">
        <v>25.45589</v>
      </c>
      <c r="T48">
        <v>0</v>
      </c>
      <c r="U48">
        <v>403.94554199999999</v>
      </c>
      <c r="V48">
        <v>19.996158000000001</v>
      </c>
      <c r="W48">
        <v>44.756552999999997</v>
      </c>
      <c r="X48">
        <v>142.29357200000001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1.8563730000000001</v>
      </c>
      <c r="AF48">
        <v>8.0843129999999999</v>
      </c>
      <c r="AG48">
        <v>42.237904999999998</v>
      </c>
      <c r="AH48">
        <v>0</v>
      </c>
      <c r="AI48">
        <v>0</v>
      </c>
      <c r="AJ48">
        <v>0</v>
      </c>
      <c r="AK48">
        <v>52.268104999999998</v>
      </c>
      <c r="AL48">
        <v>12.329516999999999</v>
      </c>
      <c r="AM48">
        <v>0</v>
      </c>
      <c r="AN48">
        <v>0.79347000000000001</v>
      </c>
      <c r="AO48">
        <v>0</v>
      </c>
      <c r="AP48">
        <v>5.436871</v>
      </c>
      <c r="AQ48">
        <v>0</v>
      </c>
      <c r="AR48">
        <v>34.077388999999997</v>
      </c>
      <c r="AS48">
        <v>20.761278999999998</v>
      </c>
      <c r="AT48">
        <v>19.291952999999999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2226.8924849999999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524.85815200000002</v>
      </c>
      <c r="L49">
        <v>420.020601</v>
      </c>
      <c r="M49">
        <v>88.743200000000002</v>
      </c>
      <c r="N49">
        <v>73.714827999999997</v>
      </c>
      <c r="O49">
        <v>58.530577999999998</v>
      </c>
      <c r="P49">
        <v>121.141702</v>
      </c>
      <c r="Q49">
        <v>10.523785999999999</v>
      </c>
      <c r="R49">
        <v>40.889490000000002</v>
      </c>
      <c r="S49">
        <v>25.45589</v>
      </c>
      <c r="T49">
        <v>0</v>
      </c>
      <c r="U49">
        <v>403.94554199999999</v>
      </c>
      <c r="V49">
        <v>19.996158000000001</v>
      </c>
      <c r="W49">
        <v>44.756552999999997</v>
      </c>
      <c r="X49">
        <v>142.29357200000001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1.8563730000000001</v>
      </c>
      <c r="AF49">
        <v>8.0843129999999999</v>
      </c>
      <c r="AG49">
        <v>42.237904999999998</v>
      </c>
      <c r="AH49">
        <v>0</v>
      </c>
      <c r="AI49">
        <v>0</v>
      </c>
      <c r="AJ49">
        <v>0</v>
      </c>
      <c r="AK49">
        <v>52.268104999999998</v>
      </c>
      <c r="AL49">
        <v>12.329516999999999</v>
      </c>
      <c r="AM49">
        <v>0</v>
      </c>
      <c r="AN49">
        <v>0.79347000000000001</v>
      </c>
      <c r="AO49">
        <v>0</v>
      </c>
      <c r="AP49">
        <v>5.436871</v>
      </c>
      <c r="AQ49">
        <v>0</v>
      </c>
      <c r="AR49">
        <v>34.077388999999997</v>
      </c>
      <c r="AS49">
        <v>20.761278999999998</v>
      </c>
      <c r="AT49">
        <v>19.291952999999999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2172.0072269999996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476.628152</v>
      </c>
      <c r="L50">
        <v>366.32691399999999</v>
      </c>
      <c r="M50">
        <v>88.743200000000002</v>
      </c>
      <c r="N50">
        <v>73.714827999999997</v>
      </c>
      <c r="O50">
        <v>58.530577999999998</v>
      </c>
      <c r="P50">
        <v>121.141702</v>
      </c>
      <c r="Q50">
        <v>10.523785999999999</v>
      </c>
      <c r="R50">
        <v>40.889490000000002</v>
      </c>
      <c r="S50">
        <v>25.45589</v>
      </c>
      <c r="T50">
        <v>0</v>
      </c>
      <c r="U50">
        <v>403.94554199999999</v>
      </c>
      <c r="V50">
        <v>19.996158000000001</v>
      </c>
      <c r="W50">
        <v>44.756552999999997</v>
      </c>
      <c r="X50">
        <v>142.29357200000001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1.8563730000000001</v>
      </c>
      <c r="AF50">
        <v>8.0843129999999999</v>
      </c>
      <c r="AG50">
        <v>42.237904999999998</v>
      </c>
      <c r="AH50">
        <v>0</v>
      </c>
      <c r="AI50">
        <v>0</v>
      </c>
      <c r="AJ50">
        <v>0</v>
      </c>
      <c r="AK50">
        <v>52.268104999999998</v>
      </c>
      <c r="AL50">
        <v>12.329516999999999</v>
      </c>
      <c r="AM50">
        <v>0</v>
      </c>
      <c r="AN50">
        <v>0.79347000000000001</v>
      </c>
      <c r="AO50">
        <v>0</v>
      </c>
      <c r="AP50">
        <v>5.436871</v>
      </c>
      <c r="AQ50">
        <v>0</v>
      </c>
      <c r="AR50">
        <v>34.077388999999997</v>
      </c>
      <c r="AS50">
        <v>20.761278999999998</v>
      </c>
      <c r="AT50">
        <v>19.291952999999999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2070.0835400000001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428.57177999999999</v>
      </c>
      <c r="L51">
        <v>319.98039199999999</v>
      </c>
      <c r="M51">
        <v>88.743200000000002</v>
      </c>
      <c r="N51">
        <v>73.714827999999997</v>
      </c>
      <c r="O51">
        <v>58.530577999999998</v>
      </c>
      <c r="P51">
        <v>121.141702</v>
      </c>
      <c r="Q51">
        <v>9.6256470000000007</v>
      </c>
      <c r="R51">
        <v>40.889490000000002</v>
      </c>
      <c r="S51">
        <v>22.452994</v>
      </c>
      <c r="T51">
        <v>0</v>
      </c>
      <c r="U51">
        <v>403.94554199999999</v>
      </c>
      <c r="V51">
        <v>19.996158000000001</v>
      </c>
      <c r="W51">
        <v>44.756552999999997</v>
      </c>
      <c r="X51">
        <v>142.29357200000001</v>
      </c>
      <c r="Y51">
        <v>0</v>
      </c>
      <c r="Z51">
        <v>0</v>
      </c>
      <c r="AA51">
        <v>0</v>
      </c>
      <c r="AB51">
        <v>9.0006830000000004</v>
      </c>
      <c r="AC51">
        <v>0</v>
      </c>
      <c r="AD51">
        <v>0</v>
      </c>
      <c r="AE51">
        <v>1.8563730000000001</v>
      </c>
      <c r="AF51">
        <v>8.0843129999999999</v>
      </c>
      <c r="AG51">
        <v>42.237904999999998</v>
      </c>
      <c r="AH51">
        <v>0</v>
      </c>
      <c r="AI51">
        <v>0</v>
      </c>
      <c r="AJ51">
        <v>0</v>
      </c>
      <c r="AK51">
        <v>52.268104999999998</v>
      </c>
      <c r="AL51">
        <v>12.329516999999999</v>
      </c>
      <c r="AM51">
        <v>0</v>
      </c>
      <c r="AN51">
        <v>0.79347000000000001</v>
      </c>
      <c r="AO51">
        <v>0</v>
      </c>
      <c r="AP51">
        <v>5.436871</v>
      </c>
      <c r="AQ51">
        <v>0</v>
      </c>
      <c r="AR51">
        <v>34.077388999999997</v>
      </c>
      <c r="AS51">
        <v>20.761278999999998</v>
      </c>
      <c r="AT51">
        <v>19.291952999999999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1980.7802940000001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428.57177999999999</v>
      </c>
      <c r="L52">
        <v>300.59193199999999</v>
      </c>
      <c r="M52">
        <v>88.743200000000002</v>
      </c>
      <c r="N52">
        <v>73.714827999999997</v>
      </c>
      <c r="O52">
        <v>58.530577999999998</v>
      </c>
      <c r="P52">
        <v>121.141702</v>
      </c>
      <c r="Q52">
        <v>9.6256470000000007</v>
      </c>
      <c r="R52">
        <v>40.889490000000002</v>
      </c>
      <c r="S52">
        <v>22.452994</v>
      </c>
      <c r="T52">
        <v>0</v>
      </c>
      <c r="U52">
        <v>403.94554199999999</v>
      </c>
      <c r="V52">
        <v>19.996158000000001</v>
      </c>
      <c r="W52">
        <v>44.756552999999997</v>
      </c>
      <c r="X52">
        <v>142.29357200000001</v>
      </c>
      <c r="Y52">
        <v>0</v>
      </c>
      <c r="Z52">
        <v>0</v>
      </c>
      <c r="AA52">
        <v>0</v>
      </c>
      <c r="AB52">
        <v>9.0006830000000004</v>
      </c>
      <c r="AC52">
        <v>0</v>
      </c>
      <c r="AD52">
        <v>0</v>
      </c>
      <c r="AE52">
        <v>1.8563730000000001</v>
      </c>
      <c r="AF52">
        <v>8.0843129999999999</v>
      </c>
      <c r="AG52">
        <v>42.237904999999998</v>
      </c>
      <c r="AH52">
        <v>0</v>
      </c>
      <c r="AI52">
        <v>0</v>
      </c>
      <c r="AJ52">
        <v>0</v>
      </c>
      <c r="AK52">
        <v>52.268104999999998</v>
      </c>
      <c r="AL52">
        <v>12.329516999999999</v>
      </c>
      <c r="AM52">
        <v>0</v>
      </c>
      <c r="AN52">
        <v>0.79347000000000001</v>
      </c>
      <c r="AO52">
        <v>0</v>
      </c>
      <c r="AP52">
        <v>5.436871</v>
      </c>
      <c r="AQ52">
        <v>0</v>
      </c>
      <c r="AR52">
        <v>34.077388999999997</v>
      </c>
      <c r="AS52">
        <v>20.761278999999998</v>
      </c>
      <c r="AT52">
        <v>19.291952999999999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1961.3918340000002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361.04978</v>
      </c>
      <c r="L53">
        <v>271.518888</v>
      </c>
      <c r="M53">
        <v>88.743200000000002</v>
      </c>
      <c r="N53">
        <v>73.714827999999997</v>
      </c>
      <c r="O53">
        <v>58.530577999999998</v>
      </c>
      <c r="P53">
        <v>121.141702</v>
      </c>
      <c r="Q53">
        <v>9.6256470000000007</v>
      </c>
      <c r="R53">
        <v>40.889490000000002</v>
      </c>
      <c r="S53">
        <v>22.452994</v>
      </c>
      <c r="T53">
        <v>0</v>
      </c>
      <c r="U53">
        <v>403.94554199999999</v>
      </c>
      <c r="V53">
        <v>19.996158000000001</v>
      </c>
      <c r="W53">
        <v>44.756552999999997</v>
      </c>
      <c r="X53">
        <v>142.29357200000001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1.8563730000000001</v>
      </c>
      <c r="AF53">
        <v>8.0843129999999999</v>
      </c>
      <c r="AG53">
        <v>42.237904999999998</v>
      </c>
      <c r="AH53">
        <v>0</v>
      </c>
      <c r="AI53">
        <v>0</v>
      </c>
      <c r="AJ53">
        <v>0</v>
      </c>
      <c r="AK53">
        <v>52.268104999999998</v>
      </c>
      <c r="AL53">
        <v>2.24173</v>
      </c>
      <c r="AM53">
        <v>0</v>
      </c>
      <c r="AN53">
        <v>0.77501799999999998</v>
      </c>
      <c r="AO53">
        <v>0</v>
      </c>
      <c r="AP53">
        <v>5.436871</v>
      </c>
      <c r="AQ53">
        <v>0</v>
      </c>
      <c r="AR53">
        <v>34.077388999999997</v>
      </c>
      <c r="AS53">
        <v>20.761278999999998</v>
      </c>
      <c r="AT53">
        <v>19.291952999999999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1845.6898680000002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361.04978</v>
      </c>
      <c r="L54">
        <v>232.46860000000001</v>
      </c>
      <c r="M54">
        <v>88.743200000000002</v>
      </c>
      <c r="N54">
        <v>73.714827999999997</v>
      </c>
      <c r="O54">
        <v>58.530577999999998</v>
      </c>
      <c r="P54">
        <v>121.141702</v>
      </c>
      <c r="Q54">
        <v>7.897373</v>
      </c>
      <c r="R54">
        <v>40.889490000000002</v>
      </c>
      <c r="S54">
        <v>18.024998</v>
      </c>
      <c r="T54">
        <v>0</v>
      </c>
      <c r="U54">
        <v>403.94554199999999</v>
      </c>
      <c r="V54">
        <v>19.996158000000001</v>
      </c>
      <c r="W54">
        <v>44.756552999999997</v>
      </c>
      <c r="X54">
        <v>142.29357200000001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1.8563730000000001</v>
      </c>
      <c r="AF54">
        <v>8.0843129999999999</v>
      </c>
      <c r="AG54">
        <v>42.237904999999998</v>
      </c>
      <c r="AH54">
        <v>0</v>
      </c>
      <c r="AI54">
        <v>0</v>
      </c>
      <c r="AJ54">
        <v>0</v>
      </c>
      <c r="AK54">
        <v>52.268104999999998</v>
      </c>
      <c r="AL54">
        <v>2.24173</v>
      </c>
      <c r="AM54">
        <v>0</v>
      </c>
      <c r="AN54">
        <v>0.77501799999999998</v>
      </c>
      <c r="AO54">
        <v>0</v>
      </c>
      <c r="AP54">
        <v>0</v>
      </c>
      <c r="AQ54">
        <v>0</v>
      </c>
      <c r="AR54">
        <v>34.077388999999997</v>
      </c>
      <c r="AS54">
        <v>20.761278999999998</v>
      </c>
      <c r="AT54">
        <v>19.291952999999999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1795.0464390000002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361.04978</v>
      </c>
      <c r="L55">
        <v>232.46860000000001</v>
      </c>
      <c r="M55">
        <v>88.743200000000002</v>
      </c>
      <c r="N55">
        <v>73.714827999999997</v>
      </c>
      <c r="O55">
        <v>58.530577999999998</v>
      </c>
      <c r="P55">
        <v>121.141702</v>
      </c>
      <c r="Q55">
        <v>7.897373</v>
      </c>
      <c r="R55">
        <v>36.291145999999998</v>
      </c>
      <c r="S55">
        <v>18.024998</v>
      </c>
      <c r="T55">
        <v>0</v>
      </c>
      <c r="U55">
        <v>403.94554199999999</v>
      </c>
      <c r="V55">
        <v>19.996158000000001</v>
      </c>
      <c r="W55">
        <v>44.756552999999997</v>
      </c>
      <c r="X55">
        <v>142.29357200000001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1.8563730000000001</v>
      </c>
      <c r="AF55">
        <v>8.0843129999999999</v>
      </c>
      <c r="AG55">
        <v>42.237904999999998</v>
      </c>
      <c r="AH55">
        <v>0</v>
      </c>
      <c r="AI55">
        <v>0</v>
      </c>
      <c r="AJ55">
        <v>0</v>
      </c>
      <c r="AK55">
        <v>52.268104999999998</v>
      </c>
      <c r="AL55">
        <v>2.24173</v>
      </c>
      <c r="AM55">
        <v>0</v>
      </c>
      <c r="AN55">
        <v>0.77501799999999998</v>
      </c>
      <c r="AO55">
        <v>0</v>
      </c>
      <c r="AP55">
        <v>0</v>
      </c>
      <c r="AQ55">
        <v>0</v>
      </c>
      <c r="AR55">
        <v>34.077388999999997</v>
      </c>
      <c r="AS55">
        <v>20.761278999999998</v>
      </c>
      <c r="AT55">
        <v>19.291952999999999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1790.4480950000002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361.04978</v>
      </c>
      <c r="L56">
        <v>232.46860000000001</v>
      </c>
      <c r="M56">
        <v>88.743200000000002</v>
      </c>
      <c r="N56">
        <v>73.714827999999997</v>
      </c>
      <c r="O56">
        <v>58.530577999999998</v>
      </c>
      <c r="P56">
        <v>121.141702</v>
      </c>
      <c r="Q56">
        <v>7.897373</v>
      </c>
      <c r="R56">
        <v>30.691352999999999</v>
      </c>
      <c r="S56">
        <v>14.555814</v>
      </c>
      <c r="T56">
        <v>0</v>
      </c>
      <c r="U56">
        <v>403.94554199999999</v>
      </c>
      <c r="V56">
        <v>19.996158000000001</v>
      </c>
      <c r="W56">
        <v>44.756552999999997</v>
      </c>
      <c r="X56">
        <v>142.29357200000001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1.8563730000000001</v>
      </c>
      <c r="AF56">
        <v>8.0843129999999999</v>
      </c>
      <c r="AG56">
        <v>42.237904999999998</v>
      </c>
      <c r="AH56">
        <v>0</v>
      </c>
      <c r="AI56">
        <v>0</v>
      </c>
      <c r="AJ56">
        <v>0</v>
      </c>
      <c r="AK56">
        <v>52.268104999999998</v>
      </c>
      <c r="AL56">
        <v>2.24173</v>
      </c>
      <c r="AM56">
        <v>0</v>
      </c>
      <c r="AN56">
        <v>0.77501799999999998</v>
      </c>
      <c r="AO56">
        <v>0</v>
      </c>
      <c r="AP56">
        <v>0</v>
      </c>
      <c r="AQ56">
        <v>0</v>
      </c>
      <c r="AR56">
        <v>34.077388999999997</v>
      </c>
      <c r="AS56">
        <v>20.761278999999998</v>
      </c>
      <c r="AT56">
        <v>19.291952999999999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1781.3791180000003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365.87277999999998</v>
      </c>
      <c r="L57">
        <v>232.46860000000001</v>
      </c>
      <c r="M57">
        <v>88.743200000000002</v>
      </c>
      <c r="N57">
        <v>73.714827999999997</v>
      </c>
      <c r="O57">
        <v>58.530577999999998</v>
      </c>
      <c r="P57">
        <v>121.141702</v>
      </c>
      <c r="Q57">
        <v>7.897373</v>
      </c>
      <c r="R57">
        <v>28.943111999999999</v>
      </c>
      <c r="S57">
        <v>14.555814</v>
      </c>
      <c r="T57">
        <v>0</v>
      </c>
      <c r="U57">
        <v>403.94554199999999</v>
      </c>
      <c r="V57">
        <v>19.441513</v>
      </c>
      <c r="W57">
        <v>44.756552999999997</v>
      </c>
      <c r="X57">
        <v>142.29357200000001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1.8563730000000001</v>
      </c>
      <c r="AF57">
        <v>8.0843129999999999</v>
      </c>
      <c r="AG57">
        <v>42.237904999999998</v>
      </c>
      <c r="AH57">
        <v>0</v>
      </c>
      <c r="AI57">
        <v>0</v>
      </c>
      <c r="AJ57">
        <v>0</v>
      </c>
      <c r="AK57">
        <v>52.268104999999998</v>
      </c>
      <c r="AL57">
        <v>2.24173</v>
      </c>
      <c r="AM57">
        <v>0</v>
      </c>
      <c r="AN57">
        <v>0.77501799999999998</v>
      </c>
      <c r="AO57">
        <v>0</v>
      </c>
      <c r="AP57">
        <v>0</v>
      </c>
      <c r="AQ57">
        <v>0</v>
      </c>
      <c r="AR57">
        <v>34.077388999999997</v>
      </c>
      <c r="AS57">
        <v>20.761278999999998</v>
      </c>
      <c r="AT57">
        <v>19.291952999999999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1783.8992320000002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365.87277999999998</v>
      </c>
      <c r="L58">
        <v>232.46860000000001</v>
      </c>
      <c r="M58">
        <v>88.743200000000002</v>
      </c>
      <c r="N58">
        <v>73.714827999999997</v>
      </c>
      <c r="O58">
        <v>58.530577999999998</v>
      </c>
      <c r="P58">
        <v>121.141702</v>
      </c>
      <c r="Q58">
        <v>7.897373</v>
      </c>
      <c r="R58">
        <v>23.343319999999999</v>
      </c>
      <c r="S58">
        <v>14.555814</v>
      </c>
      <c r="T58">
        <v>0</v>
      </c>
      <c r="U58">
        <v>403.94554199999999</v>
      </c>
      <c r="V58">
        <v>18.918603000000001</v>
      </c>
      <c r="W58">
        <v>44.756552999999997</v>
      </c>
      <c r="X58">
        <v>142.29357200000001</v>
      </c>
      <c r="Y58">
        <v>0</v>
      </c>
      <c r="Z58">
        <v>6.2899640000000003</v>
      </c>
      <c r="AA58">
        <v>0</v>
      </c>
      <c r="AB58">
        <v>0</v>
      </c>
      <c r="AC58">
        <v>0</v>
      </c>
      <c r="AD58">
        <v>0</v>
      </c>
      <c r="AE58">
        <v>1.8563730000000001</v>
      </c>
      <c r="AF58">
        <v>8.0843129999999999</v>
      </c>
      <c r="AG58">
        <v>42.237904999999998</v>
      </c>
      <c r="AH58">
        <v>0</v>
      </c>
      <c r="AI58">
        <v>0</v>
      </c>
      <c r="AJ58">
        <v>0</v>
      </c>
      <c r="AK58">
        <v>52.268104999999998</v>
      </c>
      <c r="AL58">
        <v>2.24173</v>
      </c>
      <c r="AM58">
        <v>0</v>
      </c>
      <c r="AN58">
        <v>0.77501799999999998</v>
      </c>
      <c r="AO58">
        <v>0</v>
      </c>
      <c r="AP58">
        <v>0</v>
      </c>
      <c r="AQ58">
        <v>0</v>
      </c>
      <c r="AR58">
        <v>34.077388999999997</v>
      </c>
      <c r="AS58">
        <v>20.761278999999998</v>
      </c>
      <c r="AT58">
        <v>19.291952999999999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1784.0664940000004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365.87277999999998</v>
      </c>
      <c r="L59">
        <v>232.46860000000001</v>
      </c>
      <c r="M59">
        <v>88.743200000000002</v>
      </c>
      <c r="N59">
        <v>73.714827999999997</v>
      </c>
      <c r="O59">
        <v>58.530577999999998</v>
      </c>
      <c r="P59">
        <v>121.141702</v>
      </c>
      <c r="Q59">
        <v>7.897373</v>
      </c>
      <c r="R59">
        <v>23.140754000000001</v>
      </c>
      <c r="S59">
        <v>14.555814</v>
      </c>
      <c r="T59">
        <v>0</v>
      </c>
      <c r="U59">
        <v>403.94554199999999</v>
      </c>
      <c r="V59">
        <v>16.519161</v>
      </c>
      <c r="W59">
        <v>36.675153000000002</v>
      </c>
      <c r="X59">
        <v>115.490786</v>
      </c>
      <c r="Y59">
        <v>0</v>
      </c>
      <c r="Z59">
        <v>6.2899640000000003</v>
      </c>
      <c r="AA59">
        <v>0</v>
      </c>
      <c r="AB59">
        <v>0</v>
      </c>
      <c r="AC59">
        <v>0</v>
      </c>
      <c r="AD59">
        <v>0</v>
      </c>
      <c r="AE59">
        <v>1.8563730000000001</v>
      </c>
      <c r="AF59">
        <v>8.0843129999999999</v>
      </c>
      <c r="AG59">
        <v>42.237904999999998</v>
      </c>
      <c r="AH59">
        <v>0</v>
      </c>
      <c r="AI59">
        <v>0</v>
      </c>
      <c r="AJ59">
        <v>0</v>
      </c>
      <c r="AK59">
        <v>52.268104999999998</v>
      </c>
      <c r="AL59">
        <v>2.24173</v>
      </c>
      <c r="AM59">
        <v>0</v>
      </c>
      <c r="AN59">
        <v>0.77501799999999998</v>
      </c>
      <c r="AO59">
        <v>0</v>
      </c>
      <c r="AP59">
        <v>0</v>
      </c>
      <c r="AQ59">
        <v>12.397038999999999</v>
      </c>
      <c r="AR59">
        <v>34.077388999999997</v>
      </c>
      <c r="AS59">
        <v>20.761278999999998</v>
      </c>
      <c r="AT59">
        <v>19.291952999999999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1758.9773390000003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365.87277999999998</v>
      </c>
      <c r="L60">
        <v>232.46860000000001</v>
      </c>
      <c r="M60">
        <v>88.743200000000002</v>
      </c>
      <c r="N60">
        <v>73.714827999999997</v>
      </c>
      <c r="O60">
        <v>58.530577999999998</v>
      </c>
      <c r="P60">
        <v>121.141702</v>
      </c>
      <c r="Q60">
        <v>7.897373</v>
      </c>
      <c r="R60">
        <v>23.140754000000001</v>
      </c>
      <c r="S60">
        <v>14.555814</v>
      </c>
      <c r="T60">
        <v>0</v>
      </c>
      <c r="U60">
        <v>403.94554199999999</v>
      </c>
      <c r="V60">
        <v>16.519161</v>
      </c>
      <c r="W60">
        <v>36.675153000000002</v>
      </c>
      <c r="X60">
        <v>115.490786</v>
      </c>
      <c r="Y60">
        <v>0</v>
      </c>
      <c r="Z60">
        <v>6.2899640000000003</v>
      </c>
      <c r="AA60">
        <v>0</v>
      </c>
      <c r="AB60">
        <v>0</v>
      </c>
      <c r="AC60">
        <v>0</v>
      </c>
      <c r="AD60">
        <v>0</v>
      </c>
      <c r="AE60">
        <v>1.8563730000000001</v>
      </c>
      <c r="AF60">
        <v>8.0843129999999999</v>
      </c>
      <c r="AG60">
        <v>42.237904999999998</v>
      </c>
      <c r="AH60">
        <v>0</v>
      </c>
      <c r="AI60">
        <v>0</v>
      </c>
      <c r="AJ60">
        <v>0</v>
      </c>
      <c r="AK60">
        <v>52.268104999999998</v>
      </c>
      <c r="AL60">
        <v>2.24173</v>
      </c>
      <c r="AM60">
        <v>0</v>
      </c>
      <c r="AN60">
        <v>0.77501799999999998</v>
      </c>
      <c r="AO60">
        <v>0</v>
      </c>
      <c r="AP60">
        <v>0</v>
      </c>
      <c r="AQ60">
        <v>12.397038999999999</v>
      </c>
      <c r="AR60">
        <v>34.077388999999997</v>
      </c>
      <c r="AS60">
        <v>20.761278999999998</v>
      </c>
      <c r="AT60">
        <v>19.291952999999999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1758.9773390000003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365.87277999999998</v>
      </c>
      <c r="L61">
        <v>232.46860000000001</v>
      </c>
      <c r="M61">
        <v>88.743200000000002</v>
      </c>
      <c r="N61">
        <v>73.714827999999997</v>
      </c>
      <c r="O61">
        <v>58.530577999999998</v>
      </c>
      <c r="P61">
        <v>121.141702</v>
      </c>
      <c r="Q61">
        <v>7.897373</v>
      </c>
      <c r="R61">
        <v>23.140754000000001</v>
      </c>
      <c r="S61">
        <v>14.555814</v>
      </c>
      <c r="T61">
        <v>0</v>
      </c>
      <c r="U61">
        <v>403.94554199999999</v>
      </c>
      <c r="V61">
        <v>16.519161</v>
      </c>
      <c r="W61">
        <v>36.675153000000002</v>
      </c>
      <c r="X61">
        <v>115.490786</v>
      </c>
      <c r="Y61">
        <v>0</v>
      </c>
      <c r="Z61">
        <v>6.2899640000000003</v>
      </c>
      <c r="AA61">
        <v>0</v>
      </c>
      <c r="AB61">
        <v>0</v>
      </c>
      <c r="AC61">
        <v>0</v>
      </c>
      <c r="AD61">
        <v>0</v>
      </c>
      <c r="AE61">
        <v>1.8563730000000001</v>
      </c>
      <c r="AF61">
        <v>8.0843129999999999</v>
      </c>
      <c r="AG61">
        <v>42.237904999999998</v>
      </c>
      <c r="AH61">
        <v>0</v>
      </c>
      <c r="AI61">
        <v>0</v>
      </c>
      <c r="AJ61">
        <v>0</v>
      </c>
      <c r="AK61">
        <v>52.268104999999998</v>
      </c>
      <c r="AL61">
        <v>2.24173</v>
      </c>
      <c r="AM61">
        <v>0</v>
      </c>
      <c r="AN61">
        <v>0.77501799999999998</v>
      </c>
      <c r="AO61">
        <v>0</v>
      </c>
      <c r="AP61">
        <v>0</v>
      </c>
      <c r="AQ61">
        <v>12.397038999999999</v>
      </c>
      <c r="AR61">
        <v>34.077388999999997</v>
      </c>
      <c r="AS61">
        <v>20.761278999999998</v>
      </c>
      <c r="AT61">
        <v>19.291952999999999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1758.9773390000003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365.87277999999998</v>
      </c>
      <c r="L62">
        <v>232.46860000000001</v>
      </c>
      <c r="M62">
        <v>88.743200000000002</v>
      </c>
      <c r="N62">
        <v>73.714827999999997</v>
      </c>
      <c r="O62">
        <v>58.530577999999998</v>
      </c>
      <c r="P62">
        <v>121.141702</v>
      </c>
      <c r="Q62">
        <v>7.897373</v>
      </c>
      <c r="R62">
        <v>23.140754000000001</v>
      </c>
      <c r="S62">
        <v>14.555814</v>
      </c>
      <c r="T62">
        <v>0</v>
      </c>
      <c r="U62">
        <v>403.94554199999999</v>
      </c>
      <c r="V62">
        <v>16.519161</v>
      </c>
      <c r="W62">
        <v>36.675153000000002</v>
      </c>
      <c r="X62">
        <v>115.490786</v>
      </c>
      <c r="Y62">
        <v>0</v>
      </c>
      <c r="Z62">
        <v>6.2899640000000003</v>
      </c>
      <c r="AA62">
        <v>0</v>
      </c>
      <c r="AB62">
        <v>0</v>
      </c>
      <c r="AC62">
        <v>0</v>
      </c>
      <c r="AD62">
        <v>0</v>
      </c>
      <c r="AE62">
        <v>1.8563730000000001</v>
      </c>
      <c r="AF62">
        <v>8.0843129999999999</v>
      </c>
      <c r="AG62">
        <v>42.237904999999998</v>
      </c>
      <c r="AH62">
        <v>0</v>
      </c>
      <c r="AI62">
        <v>0</v>
      </c>
      <c r="AJ62">
        <v>0</v>
      </c>
      <c r="AK62">
        <v>52.268104999999998</v>
      </c>
      <c r="AL62">
        <v>2.24173</v>
      </c>
      <c r="AM62">
        <v>0</v>
      </c>
      <c r="AN62">
        <v>0.77501799999999998</v>
      </c>
      <c r="AO62">
        <v>0</v>
      </c>
      <c r="AP62">
        <v>0</v>
      </c>
      <c r="AQ62">
        <v>12.397038999999999</v>
      </c>
      <c r="AR62">
        <v>34.077388999999997</v>
      </c>
      <c r="AS62">
        <v>20.761278999999998</v>
      </c>
      <c r="AT62">
        <v>19.291952999999999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1758.9773390000003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365.87277999999998</v>
      </c>
      <c r="L63">
        <v>232.46860000000001</v>
      </c>
      <c r="M63">
        <v>88.743200000000002</v>
      </c>
      <c r="N63">
        <v>73.714827999999997</v>
      </c>
      <c r="O63">
        <v>58.530577999999998</v>
      </c>
      <c r="P63">
        <v>121.141702</v>
      </c>
      <c r="Q63">
        <v>7.897373</v>
      </c>
      <c r="R63">
        <v>28.733530999999999</v>
      </c>
      <c r="S63">
        <v>14.555814</v>
      </c>
      <c r="T63">
        <v>0</v>
      </c>
      <c r="U63">
        <v>403.94554199999999</v>
      </c>
      <c r="V63">
        <v>16.519161</v>
      </c>
      <c r="W63">
        <v>36.675153000000002</v>
      </c>
      <c r="X63">
        <v>115.490786</v>
      </c>
      <c r="Y63">
        <v>0</v>
      </c>
      <c r="Z63">
        <v>6.2899640000000003</v>
      </c>
      <c r="AA63">
        <v>0</v>
      </c>
      <c r="AB63">
        <v>0</v>
      </c>
      <c r="AC63">
        <v>0</v>
      </c>
      <c r="AD63">
        <v>0</v>
      </c>
      <c r="AE63">
        <v>15.895500999999999</v>
      </c>
      <c r="AF63">
        <v>8.0843129999999999</v>
      </c>
      <c r="AG63">
        <v>42.237904999999998</v>
      </c>
      <c r="AH63">
        <v>0</v>
      </c>
      <c r="AI63">
        <v>0</v>
      </c>
      <c r="AJ63">
        <v>0</v>
      </c>
      <c r="AK63">
        <v>52.268104999999998</v>
      </c>
      <c r="AL63">
        <v>2.24173</v>
      </c>
      <c r="AM63">
        <v>0</v>
      </c>
      <c r="AN63">
        <v>0.77501799999999998</v>
      </c>
      <c r="AO63">
        <v>0</v>
      </c>
      <c r="AP63">
        <v>0</v>
      </c>
      <c r="AQ63">
        <v>12.397038999999999</v>
      </c>
      <c r="AR63">
        <v>34.077388999999997</v>
      </c>
      <c r="AS63">
        <v>20.761278999999998</v>
      </c>
      <c r="AT63">
        <v>19.291952999999999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1778.609244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365.87277999999998</v>
      </c>
      <c r="L64">
        <v>232.46860000000001</v>
      </c>
      <c r="M64">
        <v>88.743200000000002</v>
      </c>
      <c r="N64">
        <v>73.714827999999997</v>
      </c>
      <c r="O64">
        <v>58.530577999999998</v>
      </c>
      <c r="P64">
        <v>121.141702</v>
      </c>
      <c r="Q64">
        <v>7.897373</v>
      </c>
      <c r="R64">
        <v>28.740545999999998</v>
      </c>
      <c r="S64">
        <v>14.555814</v>
      </c>
      <c r="T64">
        <v>0</v>
      </c>
      <c r="U64">
        <v>403.94554199999999</v>
      </c>
      <c r="V64">
        <v>16.519161</v>
      </c>
      <c r="W64">
        <v>36.675153000000002</v>
      </c>
      <c r="X64">
        <v>115.490786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15.895500999999999</v>
      </c>
      <c r="AF64">
        <v>8.0843129999999999</v>
      </c>
      <c r="AG64">
        <v>42.237904999999998</v>
      </c>
      <c r="AH64">
        <v>0</v>
      </c>
      <c r="AI64">
        <v>0</v>
      </c>
      <c r="AJ64">
        <v>0</v>
      </c>
      <c r="AK64">
        <v>52.268104999999998</v>
      </c>
      <c r="AL64">
        <v>2.24173</v>
      </c>
      <c r="AM64">
        <v>7.7148709999999996</v>
      </c>
      <c r="AN64">
        <v>0.77501799999999998</v>
      </c>
      <c r="AO64">
        <v>0</v>
      </c>
      <c r="AP64">
        <v>0</v>
      </c>
      <c r="AQ64">
        <v>24.794077999999999</v>
      </c>
      <c r="AR64">
        <v>34.077388999999997</v>
      </c>
      <c r="AS64">
        <v>20.761278999999998</v>
      </c>
      <c r="AT64">
        <v>19.291952999999999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1792.4382049999999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365.87277999999998</v>
      </c>
      <c r="L65">
        <v>232.46860000000001</v>
      </c>
      <c r="M65">
        <v>88.743200000000002</v>
      </c>
      <c r="N65">
        <v>73.714827999999997</v>
      </c>
      <c r="O65">
        <v>58.530577999999998</v>
      </c>
      <c r="P65">
        <v>121.141702</v>
      </c>
      <c r="Q65">
        <v>7.897373</v>
      </c>
      <c r="R65">
        <v>33.541457000000001</v>
      </c>
      <c r="S65">
        <v>14.555814</v>
      </c>
      <c r="T65">
        <v>0</v>
      </c>
      <c r="U65">
        <v>403.94554199999999</v>
      </c>
      <c r="V65">
        <v>16.519161</v>
      </c>
      <c r="W65">
        <v>36.675153000000002</v>
      </c>
      <c r="X65">
        <v>115.490786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15.895500999999999</v>
      </c>
      <c r="AF65">
        <v>8.0843129999999999</v>
      </c>
      <c r="AG65">
        <v>42.237904999999998</v>
      </c>
      <c r="AH65">
        <v>0</v>
      </c>
      <c r="AI65">
        <v>0</v>
      </c>
      <c r="AJ65">
        <v>0</v>
      </c>
      <c r="AK65">
        <v>52.268104999999998</v>
      </c>
      <c r="AL65">
        <v>2.24173</v>
      </c>
      <c r="AM65">
        <v>15.244585000000001</v>
      </c>
      <c r="AN65">
        <v>0.77501799999999998</v>
      </c>
      <c r="AO65">
        <v>0</v>
      </c>
      <c r="AP65">
        <v>0</v>
      </c>
      <c r="AQ65">
        <v>24.794077999999999</v>
      </c>
      <c r="AR65">
        <v>34.077388999999997</v>
      </c>
      <c r="AS65">
        <v>23.356439000000002</v>
      </c>
      <c r="AT65">
        <v>19.291952999999999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1807.3639899999998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365.87277999999998</v>
      </c>
      <c r="L66">
        <v>232.46860000000001</v>
      </c>
      <c r="M66">
        <v>88.743200000000002</v>
      </c>
      <c r="N66">
        <v>73.714827999999997</v>
      </c>
      <c r="O66">
        <v>58.530577999999998</v>
      </c>
      <c r="P66">
        <v>121.141702</v>
      </c>
      <c r="Q66">
        <v>7.897373</v>
      </c>
      <c r="R66">
        <v>33.541457000000001</v>
      </c>
      <c r="S66">
        <v>14.555814</v>
      </c>
      <c r="T66">
        <v>0</v>
      </c>
      <c r="U66">
        <v>403.94554199999999</v>
      </c>
      <c r="V66">
        <v>18.918603000000001</v>
      </c>
      <c r="W66">
        <v>44.756552999999997</v>
      </c>
      <c r="X66">
        <v>142.29357200000001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15.895500999999999</v>
      </c>
      <c r="AF66">
        <v>8.0843129999999999</v>
      </c>
      <c r="AG66">
        <v>42.237904999999998</v>
      </c>
      <c r="AH66">
        <v>0</v>
      </c>
      <c r="AI66">
        <v>0</v>
      </c>
      <c r="AJ66">
        <v>0</v>
      </c>
      <c r="AK66">
        <v>52.268104999999998</v>
      </c>
      <c r="AL66">
        <v>2.24173</v>
      </c>
      <c r="AM66">
        <v>15.244585000000001</v>
      </c>
      <c r="AN66">
        <v>0.77501799999999998</v>
      </c>
      <c r="AO66">
        <v>0</v>
      </c>
      <c r="AP66">
        <v>0</v>
      </c>
      <c r="AQ66">
        <v>24.794077999999999</v>
      </c>
      <c r="AR66">
        <v>34.077388999999997</v>
      </c>
      <c r="AS66">
        <v>23.356439000000002</v>
      </c>
      <c r="AT66">
        <v>19.291952999999999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1844.647618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365.87277999999998</v>
      </c>
      <c r="L67">
        <v>232.46860000000001</v>
      </c>
      <c r="M67">
        <v>88.743200000000002</v>
      </c>
      <c r="N67">
        <v>73.714827999999997</v>
      </c>
      <c r="O67">
        <v>58.530577999999998</v>
      </c>
      <c r="P67">
        <v>121.141702</v>
      </c>
      <c r="Q67">
        <v>7.897373</v>
      </c>
      <c r="R67">
        <v>40.889490000000002</v>
      </c>
      <c r="S67">
        <v>14.555814</v>
      </c>
      <c r="T67">
        <v>0</v>
      </c>
      <c r="U67">
        <v>403.94554199999999</v>
      </c>
      <c r="V67">
        <v>18.918603000000001</v>
      </c>
      <c r="W67">
        <v>44.756552999999997</v>
      </c>
      <c r="X67">
        <v>142.29357200000001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15.895500999999999</v>
      </c>
      <c r="AF67">
        <v>8.0843129999999999</v>
      </c>
      <c r="AG67">
        <v>42.237904999999998</v>
      </c>
      <c r="AH67">
        <v>0</v>
      </c>
      <c r="AI67">
        <v>0</v>
      </c>
      <c r="AJ67">
        <v>0</v>
      </c>
      <c r="AK67">
        <v>52.268104999999998</v>
      </c>
      <c r="AL67">
        <v>2.24173</v>
      </c>
      <c r="AM67">
        <v>15.244585000000001</v>
      </c>
      <c r="AN67">
        <v>0.77501799999999998</v>
      </c>
      <c r="AO67">
        <v>0</v>
      </c>
      <c r="AP67">
        <v>0</v>
      </c>
      <c r="AQ67">
        <v>24.794077999999999</v>
      </c>
      <c r="AR67">
        <v>34.077388999999997</v>
      </c>
      <c r="AS67">
        <v>24.654018000000001</v>
      </c>
      <c r="AT67">
        <v>19.291952999999999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1853.29323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365.87277999999998</v>
      </c>
      <c r="L68">
        <v>288.01682399999999</v>
      </c>
      <c r="M68">
        <v>88.743200000000002</v>
      </c>
      <c r="N68">
        <v>73.714827999999997</v>
      </c>
      <c r="O68">
        <v>58.530577999999998</v>
      </c>
      <c r="P68">
        <v>121.141702</v>
      </c>
      <c r="Q68">
        <v>9.1593590000000003</v>
      </c>
      <c r="R68">
        <v>40.889490000000002</v>
      </c>
      <c r="S68">
        <v>18.983809999999998</v>
      </c>
      <c r="T68">
        <v>0</v>
      </c>
      <c r="U68">
        <v>403.94554199999999</v>
      </c>
      <c r="V68">
        <v>18.918603000000001</v>
      </c>
      <c r="W68">
        <v>44.756552999999997</v>
      </c>
      <c r="X68">
        <v>142.29357200000001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15.895500999999999</v>
      </c>
      <c r="AF68">
        <v>8.0843129999999999</v>
      </c>
      <c r="AG68">
        <v>42.237904999999998</v>
      </c>
      <c r="AH68">
        <v>18.269524000000001</v>
      </c>
      <c r="AI68">
        <v>0</v>
      </c>
      <c r="AJ68">
        <v>0</v>
      </c>
      <c r="AK68">
        <v>52.268104999999998</v>
      </c>
      <c r="AL68">
        <v>2.24173</v>
      </c>
      <c r="AM68">
        <v>15.244585000000001</v>
      </c>
      <c r="AN68">
        <v>0.77501799999999998</v>
      </c>
      <c r="AO68">
        <v>0</v>
      </c>
      <c r="AP68">
        <v>0</v>
      </c>
      <c r="AQ68">
        <v>37.191118000000003</v>
      </c>
      <c r="AR68">
        <v>34.077388999999997</v>
      </c>
      <c r="AS68">
        <v>24.654018000000001</v>
      </c>
      <c r="AT68">
        <v>19.291952999999999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1945.1979999999999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365.87277999999998</v>
      </c>
      <c r="L69">
        <v>357.60626200000002</v>
      </c>
      <c r="M69">
        <v>88.743200000000002</v>
      </c>
      <c r="N69">
        <v>73.714827999999997</v>
      </c>
      <c r="O69">
        <v>58.530577999999998</v>
      </c>
      <c r="P69">
        <v>121.141702</v>
      </c>
      <c r="Q69">
        <v>10.507173</v>
      </c>
      <c r="R69">
        <v>40.889490000000002</v>
      </c>
      <c r="S69">
        <v>21.986706999999999</v>
      </c>
      <c r="T69">
        <v>0</v>
      </c>
      <c r="U69">
        <v>403.94554199999999</v>
      </c>
      <c r="V69">
        <v>18.918603000000001</v>
      </c>
      <c r="W69">
        <v>44.756552999999997</v>
      </c>
      <c r="X69">
        <v>142.29357200000001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15.895500999999999</v>
      </c>
      <c r="AF69">
        <v>8.0843129999999999</v>
      </c>
      <c r="AG69">
        <v>42.237904999999998</v>
      </c>
      <c r="AH69">
        <v>43.390120000000003</v>
      </c>
      <c r="AI69">
        <v>0</v>
      </c>
      <c r="AJ69">
        <v>0</v>
      </c>
      <c r="AK69">
        <v>52.268104999999998</v>
      </c>
      <c r="AL69">
        <v>2.24173</v>
      </c>
      <c r="AM69">
        <v>15.244585000000001</v>
      </c>
      <c r="AN69">
        <v>0.77501799999999998</v>
      </c>
      <c r="AO69">
        <v>0</v>
      </c>
      <c r="AP69">
        <v>0</v>
      </c>
      <c r="AQ69">
        <v>37.191118000000003</v>
      </c>
      <c r="AR69">
        <v>34.077388999999997</v>
      </c>
      <c r="AS69">
        <v>24.654018000000001</v>
      </c>
      <c r="AT69">
        <v>19.291952999999999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2044.2587449999999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415.71115099999997</v>
      </c>
      <c r="L70">
        <v>420.020601</v>
      </c>
      <c r="M70">
        <v>88.743200000000002</v>
      </c>
      <c r="N70">
        <v>73.714827999999997</v>
      </c>
      <c r="O70">
        <v>58.530577999999998</v>
      </c>
      <c r="P70">
        <v>121.141702</v>
      </c>
      <c r="Q70">
        <v>10.523785999999999</v>
      </c>
      <c r="R70">
        <v>40.889490000000002</v>
      </c>
      <c r="S70">
        <v>25.45589</v>
      </c>
      <c r="T70">
        <v>0</v>
      </c>
      <c r="U70">
        <v>403.94554199999999</v>
      </c>
      <c r="V70">
        <v>18.918603000000001</v>
      </c>
      <c r="W70">
        <v>44.756552999999997</v>
      </c>
      <c r="X70">
        <v>142.29357200000001</v>
      </c>
      <c r="Y70">
        <v>0</v>
      </c>
      <c r="Z70">
        <v>1.0610599999999999</v>
      </c>
      <c r="AA70">
        <v>0</v>
      </c>
      <c r="AB70">
        <v>0</v>
      </c>
      <c r="AC70">
        <v>0</v>
      </c>
      <c r="AD70">
        <v>0</v>
      </c>
      <c r="AE70">
        <v>15.895500999999999</v>
      </c>
      <c r="AF70">
        <v>8.0843129999999999</v>
      </c>
      <c r="AG70">
        <v>42.237904999999998</v>
      </c>
      <c r="AH70">
        <v>67.688586000000001</v>
      </c>
      <c r="AI70">
        <v>0</v>
      </c>
      <c r="AJ70">
        <v>0</v>
      </c>
      <c r="AK70">
        <v>52.268104999999998</v>
      </c>
      <c r="AL70">
        <v>2.24173</v>
      </c>
      <c r="AM70">
        <v>15.244585000000001</v>
      </c>
      <c r="AN70">
        <v>0.77501799999999998</v>
      </c>
      <c r="AO70">
        <v>0</v>
      </c>
      <c r="AP70">
        <v>0</v>
      </c>
      <c r="AQ70">
        <v>37.191118000000003</v>
      </c>
      <c r="AR70">
        <v>34.077388999999997</v>
      </c>
      <c r="AS70">
        <v>24.654018000000001</v>
      </c>
      <c r="AT70">
        <v>19.291952999999999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2185.356777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462.33278000000001</v>
      </c>
      <c r="L71">
        <v>420.020601</v>
      </c>
      <c r="M71">
        <v>88.743200000000002</v>
      </c>
      <c r="N71">
        <v>73.714827999999997</v>
      </c>
      <c r="O71">
        <v>58.530577999999998</v>
      </c>
      <c r="P71">
        <v>121.141702</v>
      </c>
      <c r="Q71">
        <v>10.523785999999999</v>
      </c>
      <c r="R71">
        <v>40.889490000000002</v>
      </c>
      <c r="S71">
        <v>25.45589</v>
      </c>
      <c r="T71">
        <v>0</v>
      </c>
      <c r="U71">
        <v>403.94554199999999</v>
      </c>
      <c r="V71">
        <v>18.918603000000001</v>
      </c>
      <c r="W71">
        <v>44.756552999999997</v>
      </c>
      <c r="X71">
        <v>142.29357200000001</v>
      </c>
      <c r="Y71">
        <v>0</v>
      </c>
      <c r="Z71">
        <v>6.2899640000000003</v>
      </c>
      <c r="AA71">
        <v>0</v>
      </c>
      <c r="AB71">
        <v>3.2145299999999999</v>
      </c>
      <c r="AC71">
        <v>0</v>
      </c>
      <c r="AD71">
        <v>0</v>
      </c>
      <c r="AE71">
        <v>15.895500999999999</v>
      </c>
      <c r="AF71">
        <v>16.168624999999999</v>
      </c>
      <c r="AG71">
        <v>42.237904999999998</v>
      </c>
      <c r="AH71">
        <v>87.054282000000001</v>
      </c>
      <c r="AI71">
        <v>0</v>
      </c>
      <c r="AJ71">
        <v>0</v>
      </c>
      <c r="AK71">
        <v>52.268104999999998</v>
      </c>
      <c r="AL71">
        <v>2.24173</v>
      </c>
      <c r="AM71">
        <v>15.244585000000001</v>
      </c>
      <c r="AN71">
        <v>0.77501799999999998</v>
      </c>
      <c r="AO71">
        <v>0</v>
      </c>
      <c r="AP71">
        <v>0</v>
      </c>
      <c r="AQ71">
        <v>37.191118000000003</v>
      </c>
      <c r="AR71">
        <v>34.077388999999997</v>
      </c>
      <c r="AS71">
        <v>24.654018000000001</v>
      </c>
      <c r="AT71">
        <v>19.291952999999999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2267.8718480000002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510.56277999999998</v>
      </c>
      <c r="L72">
        <v>330.64886799999999</v>
      </c>
      <c r="M72">
        <v>88.743200000000002</v>
      </c>
      <c r="N72">
        <v>73.714827999999997</v>
      </c>
      <c r="O72">
        <v>58.530577999999998</v>
      </c>
      <c r="P72">
        <v>121.141702</v>
      </c>
      <c r="Q72">
        <v>9.6256470000000007</v>
      </c>
      <c r="R72">
        <v>40.889490000000002</v>
      </c>
      <c r="S72">
        <v>18.983809999999998</v>
      </c>
      <c r="T72">
        <v>0</v>
      </c>
      <c r="U72">
        <v>403.94554199999999</v>
      </c>
      <c r="V72">
        <v>18.918603000000001</v>
      </c>
      <c r="W72">
        <v>44.756552999999997</v>
      </c>
      <c r="X72">
        <v>142.29357200000001</v>
      </c>
      <c r="Y72">
        <v>0</v>
      </c>
      <c r="Z72">
        <v>6.2899640000000003</v>
      </c>
      <c r="AA72">
        <v>13.552013000000001</v>
      </c>
      <c r="AB72">
        <v>6.4290589999999996</v>
      </c>
      <c r="AC72">
        <v>1.2283219999999999</v>
      </c>
      <c r="AD72">
        <v>8.8126200000000008</v>
      </c>
      <c r="AE72">
        <v>15.895500999999999</v>
      </c>
      <c r="AF72">
        <v>24.252938</v>
      </c>
      <c r="AG72">
        <v>42.237904999999998</v>
      </c>
      <c r="AH72">
        <v>112.814311</v>
      </c>
      <c r="AI72">
        <v>0</v>
      </c>
      <c r="AJ72">
        <v>0</v>
      </c>
      <c r="AK72">
        <v>52.268104999999998</v>
      </c>
      <c r="AL72">
        <v>12.329516999999999</v>
      </c>
      <c r="AM72">
        <v>15.244585000000001</v>
      </c>
      <c r="AN72">
        <v>0.77501799999999998</v>
      </c>
      <c r="AO72">
        <v>0</v>
      </c>
      <c r="AP72">
        <v>0</v>
      </c>
      <c r="AQ72">
        <v>38.831901999999999</v>
      </c>
      <c r="AR72">
        <v>34.077388999999997</v>
      </c>
      <c r="AS72">
        <v>24.654018000000001</v>
      </c>
      <c r="AT72">
        <v>19.291952999999999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2291.7402929999998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558.79277999999999</v>
      </c>
      <c r="L73">
        <v>360.792618</v>
      </c>
      <c r="M73">
        <v>88.743200000000002</v>
      </c>
      <c r="N73">
        <v>73.714827999999997</v>
      </c>
      <c r="O73">
        <v>58.530577999999998</v>
      </c>
      <c r="P73">
        <v>121.141702</v>
      </c>
      <c r="Q73">
        <v>9.6256470000000007</v>
      </c>
      <c r="R73">
        <v>40.889490000000002</v>
      </c>
      <c r="S73">
        <v>18.983809999999998</v>
      </c>
      <c r="T73">
        <v>0</v>
      </c>
      <c r="U73">
        <v>403.94554199999999</v>
      </c>
      <c r="V73">
        <v>18.918603000000001</v>
      </c>
      <c r="W73">
        <v>44.756552999999997</v>
      </c>
      <c r="X73">
        <v>142.29357200000001</v>
      </c>
      <c r="Y73">
        <v>0</v>
      </c>
      <c r="Z73">
        <v>18.869890999999999</v>
      </c>
      <c r="AA73">
        <v>27.104025</v>
      </c>
      <c r="AB73">
        <v>38.111462000000003</v>
      </c>
      <c r="AC73">
        <v>28.033985000000001</v>
      </c>
      <c r="AD73">
        <v>17.625240999999999</v>
      </c>
      <c r="AE73">
        <v>31.791001000000001</v>
      </c>
      <c r="AF73">
        <v>30.435058999999999</v>
      </c>
      <c r="AG73">
        <v>42.237904999999998</v>
      </c>
      <c r="AH73">
        <v>112.814311</v>
      </c>
      <c r="AI73">
        <v>0</v>
      </c>
      <c r="AJ73">
        <v>0</v>
      </c>
      <c r="AK73">
        <v>52.268104999999998</v>
      </c>
      <c r="AL73">
        <v>54.361961999999998</v>
      </c>
      <c r="AM73">
        <v>15.244585000000001</v>
      </c>
      <c r="AN73">
        <v>0.77501799999999998</v>
      </c>
      <c r="AO73">
        <v>0</v>
      </c>
      <c r="AP73">
        <v>0</v>
      </c>
      <c r="AQ73">
        <v>38.831901999999999</v>
      </c>
      <c r="AR73">
        <v>34.077388999999997</v>
      </c>
      <c r="AS73">
        <v>24.654018000000001</v>
      </c>
      <c r="AT73">
        <v>19.291952999999999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2527.656735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579.91703800000005</v>
      </c>
      <c r="L74">
        <v>420.020601</v>
      </c>
      <c r="M74">
        <v>88.743200000000002</v>
      </c>
      <c r="N74">
        <v>73.714827999999997</v>
      </c>
      <c r="O74">
        <v>58.530577999999998</v>
      </c>
      <c r="P74">
        <v>121.141702</v>
      </c>
      <c r="Q74">
        <v>10.523785999999999</v>
      </c>
      <c r="R74">
        <v>40.889490000000002</v>
      </c>
      <c r="S74">
        <v>25.45589</v>
      </c>
      <c r="T74">
        <v>0</v>
      </c>
      <c r="U74">
        <v>403.94554199999999</v>
      </c>
      <c r="V74">
        <v>18.918603000000001</v>
      </c>
      <c r="W74">
        <v>44.756552999999997</v>
      </c>
      <c r="X74">
        <v>142.29357200000001</v>
      </c>
      <c r="Y74">
        <v>0</v>
      </c>
      <c r="Z74">
        <v>18.869890999999999</v>
      </c>
      <c r="AA74">
        <v>27.104025</v>
      </c>
      <c r="AB74">
        <v>38.111462000000003</v>
      </c>
      <c r="AC74">
        <v>28.033985000000001</v>
      </c>
      <c r="AD74">
        <v>26.437861000000002</v>
      </c>
      <c r="AE74">
        <v>31.791001000000001</v>
      </c>
      <c r="AF74">
        <v>30.435058999999999</v>
      </c>
      <c r="AG74">
        <v>42.237904999999998</v>
      </c>
      <c r="AH74">
        <v>135.377173</v>
      </c>
      <c r="AI74">
        <v>0</v>
      </c>
      <c r="AJ74">
        <v>0</v>
      </c>
      <c r="AK74">
        <v>52.268104999999998</v>
      </c>
      <c r="AL74">
        <v>54.361961999999998</v>
      </c>
      <c r="AM74">
        <v>15.244585000000001</v>
      </c>
      <c r="AN74">
        <v>0.77501799999999998</v>
      </c>
      <c r="AO74">
        <v>0</v>
      </c>
      <c r="AP74">
        <v>0</v>
      </c>
      <c r="AQ74">
        <v>38.831901999999999</v>
      </c>
      <c r="AR74">
        <v>34.077388999999997</v>
      </c>
      <c r="AS74">
        <v>24.654018000000001</v>
      </c>
      <c r="AT74">
        <v>19.291952999999999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2646.7546769999994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579.91703800000005</v>
      </c>
      <c r="L75">
        <v>420.020601</v>
      </c>
      <c r="M75">
        <v>88.743200000000002</v>
      </c>
      <c r="N75">
        <v>73.714827999999997</v>
      </c>
      <c r="O75">
        <v>58.530577999999998</v>
      </c>
      <c r="P75">
        <v>121.141702</v>
      </c>
      <c r="Q75">
        <v>10.523785999999999</v>
      </c>
      <c r="R75">
        <v>40.889490000000002</v>
      </c>
      <c r="S75">
        <v>25.45589</v>
      </c>
      <c r="T75">
        <v>0</v>
      </c>
      <c r="U75">
        <v>403.94554199999999</v>
      </c>
      <c r="V75">
        <v>18.918603000000001</v>
      </c>
      <c r="W75">
        <v>44.756552999999997</v>
      </c>
      <c r="X75">
        <v>142.29357200000001</v>
      </c>
      <c r="Y75">
        <v>0</v>
      </c>
      <c r="Z75">
        <v>18.869890999999999</v>
      </c>
      <c r="AA75">
        <v>27.104025</v>
      </c>
      <c r="AB75">
        <v>38.111462000000003</v>
      </c>
      <c r="AC75">
        <v>24.566433</v>
      </c>
      <c r="AD75">
        <v>26.437861000000002</v>
      </c>
      <c r="AE75">
        <v>31.791001000000001</v>
      </c>
      <c r="AF75">
        <v>30.435058999999999</v>
      </c>
      <c r="AG75">
        <v>42.237904999999998</v>
      </c>
      <c r="AH75">
        <v>135.377173</v>
      </c>
      <c r="AI75">
        <v>0</v>
      </c>
      <c r="AJ75">
        <v>0</v>
      </c>
      <c r="AK75">
        <v>52.268104999999998</v>
      </c>
      <c r="AL75">
        <v>54.361961999999998</v>
      </c>
      <c r="AM75">
        <v>15.244585000000001</v>
      </c>
      <c r="AN75">
        <v>0.77501799999999998</v>
      </c>
      <c r="AO75">
        <v>0</v>
      </c>
      <c r="AP75">
        <v>0</v>
      </c>
      <c r="AQ75">
        <v>38.831901999999999</v>
      </c>
      <c r="AR75">
        <v>34.077388999999997</v>
      </c>
      <c r="AS75">
        <v>24.654018000000001</v>
      </c>
      <c r="AT75">
        <v>19.291952999999999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2643.2871249999994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655.14667399999996</v>
      </c>
      <c r="L76">
        <v>420.020601</v>
      </c>
      <c r="M76">
        <v>88.743200000000002</v>
      </c>
      <c r="N76">
        <v>73.714827999999997</v>
      </c>
      <c r="O76">
        <v>58.530577999999998</v>
      </c>
      <c r="P76">
        <v>121.141702</v>
      </c>
      <c r="Q76">
        <v>10.523785999999999</v>
      </c>
      <c r="R76">
        <v>40.889490000000002</v>
      </c>
      <c r="S76">
        <v>25.45589</v>
      </c>
      <c r="T76">
        <v>0</v>
      </c>
      <c r="U76">
        <v>403.94554199999999</v>
      </c>
      <c r="V76">
        <v>18.918603000000001</v>
      </c>
      <c r="W76">
        <v>44.756552999999997</v>
      </c>
      <c r="X76">
        <v>142.29357200000001</v>
      </c>
      <c r="Y76">
        <v>0</v>
      </c>
      <c r="Z76">
        <v>18.869890999999999</v>
      </c>
      <c r="AA76">
        <v>40.656038000000002</v>
      </c>
      <c r="AB76">
        <v>38.111462000000003</v>
      </c>
      <c r="AC76">
        <v>19.161818</v>
      </c>
      <c r="AD76">
        <v>26.437861000000002</v>
      </c>
      <c r="AE76">
        <v>31.791001000000001</v>
      </c>
      <c r="AF76">
        <v>30.435058999999999</v>
      </c>
      <c r="AG76">
        <v>42.237904999999998</v>
      </c>
      <c r="AH76">
        <v>135.377173</v>
      </c>
      <c r="AI76">
        <v>0</v>
      </c>
      <c r="AJ76">
        <v>0</v>
      </c>
      <c r="AK76">
        <v>52.268104999999998</v>
      </c>
      <c r="AL76">
        <v>54.361961999999998</v>
      </c>
      <c r="AM76">
        <v>15.244585000000001</v>
      </c>
      <c r="AN76">
        <v>0.77501799999999998</v>
      </c>
      <c r="AO76">
        <v>0</v>
      </c>
      <c r="AP76">
        <v>0</v>
      </c>
      <c r="AQ76">
        <v>38.831901999999999</v>
      </c>
      <c r="AR76">
        <v>34.077388999999997</v>
      </c>
      <c r="AS76">
        <v>24.654018000000001</v>
      </c>
      <c r="AT76">
        <v>19.291952999999999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2726.664158999999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584.52888700000005</v>
      </c>
      <c r="L77">
        <v>400.26327800000001</v>
      </c>
      <c r="M77">
        <v>88.743200000000002</v>
      </c>
      <c r="N77">
        <v>73.714827999999997</v>
      </c>
      <c r="O77">
        <v>58.530577999999998</v>
      </c>
      <c r="P77">
        <v>121.141702</v>
      </c>
      <c r="Q77">
        <v>10.523785999999999</v>
      </c>
      <c r="R77">
        <v>40.889490000000002</v>
      </c>
      <c r="S77">
        <v>25.45589</v>
      </c>
      <c r="T77">
        <v>0</v>
      </c>
      <c r="U77">
        <v>403.94554199999999</v>
      </c>
      <c r="V77">
        <v>18.918603000000001</v>
      </c>
      <c r="W77">
        <v>44.756552999999997</v>
      </c>
      <c r="X77">
        <v>142.29357200000001</v>
      </c>
      <c r="Y77">
        <v>0</v>
      </c>
      <c r="Z77">
        <v>18.869890999999999</v>
      </c>
      <c r="AA77">
        <v>37.187258999999997</v>
      </c>
      <c r="AB77">
        <v>38.111462000000003</v>
      </c>
      <c r="AC77">
        <v>19.161818</v>
      </c>
      <c r="AD77">
        <v>26.437861000000002</v>
      </c>
      <c r="AE77">
        <v>31.791001000000001</v>
      </c>
      <c r="AF77">
        <v>30.435058999999999</v>
      </c>
      <c r="AG77">
        <v>42.237904999999998</v>
      </c>
      <c r="AH77">
        <v>112.814311</v>
      </c>
      <c r="AI77">
        <v>0</v>
      </c>
      <c r="AJ77">
        <v>0</v>
      </c>
      <c r="AK77">
        <v>52.268104999999998</v>
      </c>
      <c r="AL77">
        <v>54.361961999999998</v>
      </c>
      <c r="AM77">
        <v>15.244585000000001</v>
      </c>
      <c r="AN77">
        <v>0.77501799999999998</v>
      </c>
      <c r="AO77">
        <v>0</v>
      </c>
      <c r="AP77">
        <v>0</v>
      </c>
      <c r="AQ77">
        <v>38.831901999999999</v>
      </c>
      <c r="AR77">
        <v>34.077388999999997</v>
      </c>
      <c r="AS77">
        <v>24.654018000000001</v>
      </c>
      <c r="AT77">
        <v>19.291952999999999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2610.2574079999995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584.52888700000005</v>
      </c>
      <c r="L78">
        <v>400.26327800000001</v>
      </c>
      <c r="M78">
        <v>88.743200000000002</v>
      </c>
      <c r="N78">
        <v>73.714827999999997</v>
      </c>
      <c r="O78">
        <v>58.530577999999998</v>
      </c>
      <c r="P78">
        <v>121.141702</v>
      </c>
      <c r="Q78">
        <v>10.523785999999999</v>
      </c>
      <c r="R78">
        <v>40.889490000000002</v>
      </c>
      <c r="S78">
        <v>25.45589</v>
      </c>
      <c r="T78">
        <v>0</v>
      </c>
      <c r="U78">
        <v>403.94554199999999</v>
      </c>
      <c r="V78">
        <v>18.918603000000001</v>
      </c>
      <c r="W78">
        <v>44.756552999999997</v>
      </c>
      <c r="X78">
        <v>142.29357200000001</v>
      </c>
      <c r="Y78">
        <v>0</v>
      </c>
      <c r="Z78">
        <v>12.579927</v>
      </c>
      <c r="AA78">
        <v>27.104025</v>
      </c>
      <c r="AB78">
        <v>38.111462000000003</v>
      </c>
      <c r="AC78">
        <v>19.161818</v>
      </c>
      <c r="AD78">
        <v>15.290839</v>
      </c>
      <c r="AE78">
        <v>31.791001000000001</v>
      </c>
      <c r="AF78">
        <v>30.435058999999999</v>
      </c>
      <c r="AG78">
        <v>42.237904999999998</v>
      </c>
      <c r="AH78">
        <v>90.251448999999994</v>
      </c>
      <c r="AI78">
        <v>0</v>
      </c>
      <c r="AJ78">
        <v>0</v>
      </c>
      <c r="AK78">
        <v>52.268104999999998</v>
      </c>
      <c r="AL78">
        <v>54.361961999999998</v>
      </c>
      <c r="AM78">
        <v>15.244585000000001</v>
      </c>
      <c r="AN78">
        <v>0.77501799999999998</v>
      </c>
      <c r="AO78">
        <v>0</v>
      </c>
      <c r="AP78">
        <v>0</v>
      </c>
      <c r="AQ78">
        <v>38.831901999999999</v>
      </c>
      <c r="AR78">
        <v>34.077388999999997</v>
      </c>
      <c r="AS78">
        <v>24.654018000000001</v>
      </c>
      <c r="AT78">
        <v>19.291952999999999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2560.1743259999994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584.52888700000005</v>
      </c>
      <c r="L79">
        <v>400.26327800000001</v>
      </c>
      <c r="M79">
        <v>88.743200000000002</v>
      </c>
      <c r="N79">
        <v>73.714827999999997</v>
      </c>
      <c r="O79">
        <v>58.530577999999998</v>
      </c>
      <c r="P79">
        <v>121.141702</v>
      </c>
      <c r="Q79">
        <v>10.523785999999999</v>
      </c>
      <c r="R79">
        <v>40.889490000000002</v>
      </c>
      <c r="S79">
        <v>25.45589</v>
      </c>
      <c r="T79">
        <v>0</v>
      </c>
      <c r="U79">
        <v>403.94554199999999</v>
      </c>
      <c r="V79">
        <v>18.918603000000001</v>
      </c>
      <c r="W79">
        <v>44.756552999999997</v>
      </c>
      <c r="X79">
        <v>142.29357200000001</v>
      </c>
      <c r="Y79">
        <v>0</v>
      </c>
      <c r="Z79">
        <v>6.2899640000000003</v>
      </c>
      <c r="AA79">
        <v>13.552013000000001</v>
      </c>
      <c r="AB79">
        <v>3.2145299999999999</v>
      </c>
      <c r="AC79">
        <v>1.2283219999999999</v>
      </c>
      <c r="AD79">
        <v>7.7728429999999999</v>
      </c>
      <c r="AE79">
        <v>31.558336000000001</v>
      </c>
      <c r="AF79">
        <v>16.358844000000001</v>
      </c>
      <c r="AG79">
        <v>42.237904999999998</v>
      </c>
      <c r="AH79">
        <v>67.688586000000001</v>
      </c>
      <c r="AI79">
        <v>0</v>
      </c>
      <c r="AJ79">
        <v>0</v>
      </c>
      <c r="AK79">
        <v>52.268104999999998</v>
      </c>
      <c r="AL79">
        <v>12.329516999999999</v>
      </c>
      <c r="AM79">
        <v>15.244585000000001</v>
      </c>
      <c r="AN79">
        <v>0.77501799999999998</v>
      </c>
      <c r="AO79">
        <v>0</v>
      </c>
      <c r="AP79">
        <v>0</v>
      </c>
      <c r="AQ79">
        <v>38.831901999999999</v>
      </c>
      <c r="AR79">
        <v>34.077388999999997</v>
      </c>
      <c r="AS79">
        <v>21.410069</v>
      </c>
      <c r="AT79">
        <v>19.291952999999999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2397.8357899999996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584.52888700000005</v>
      </c>
      <c r="L80">
        <v>400.26327800000001</v>
      </c>
      <c r="M80">
        <v>88.743200000000002</v>
      </c>
      <c r="N80">
        <v>73.714827999999997</v>
      </c>
      <c r="O80">
        <v>58.530577999999998</v>
      </c>
      <c r="P80">
        <v>121.141702</v>
      </c>
      <c r="Q80">
        <v>10.523785999999999</v>
      </c>
      <c r="R80">
        <v>40.889490000000002</v>
      </c>
      <c r="S80">
        <v>25.45589</v>
      </c>
      <c r="T80">
        <v>0</v>
      </c>
      <c r="U80">
        <v>403.94554199999999</v>
      </c>
      <c r="V80">
        <v>18.918603000000001</v>
      </c>
      <c r="W80">
        <v>44.756552999999997</v>
      </c>
      <c r="X80">
        <v>142.29357200000001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31.558336000000001</v>
      </c>
      <c r="AF80">
        <v>8.0843129999999999</v>
      </c>
      <c r="AG80">
        <v>42.237904999999998</v>
      </c>
      <c r="AH80">
        <v>45.125723999999998</v>
      </c>
      <c r="AI80">
        <v>0</v>
      </c>
      <c r="AJ80">
        <v>0</v>
      </c>
      <c r="AK80">
        <v>52.268104999999998</v>
      </c>
      <c r="AL80">
        <v>12.329516999999999</v>
      </c>
      <c r="AM80">
        <v>15.244585000000001</v>
      </c>
      <c r="AN80">
        <v>0.77501799999999998</v>
      </c>
      <c r="AO80">
        <v>0</v>
      </c>
      <c r="AP80">
        <v>0</v>
      </c>
      <c r="AQ80">
        <v>38.831901999999999</v>
      </c>
      <c r="AR80">
        <v>34.077388999999997</v>
      </c>
      <c r="AS80">
        <v>21.410069</v>
      </c>
      <c r="AT80">
        <v>19.291952999999999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2334.9407249999999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584.52888700000005</v>
      </c>
      <c r="L81">
        <v>400.26327800000001</v>
      </c>
      <c r="M81">
        <v>88.743200000000002</v>
      </c>
      <c r="N81">
        <v>73.714827999999997</v>
      </c>
      <c r="O81">
        <v>58.530577999999998</v>
      </c>
      <c r="P81">
        <v>121.141702</v>
      </c>
      <c r="Q81">
        <v>10.523785999999999</v>
      </c>
      <c r="R81">
        <v>40.889490000000002</v>
      </c>
      <c r="S81">
        <v>25.45589</v>
      </c>
      <c r="T81">
        <v>0</v>
      </c>
      <c r="U81">
        <v>403.94554199999999</v>
      </c>
      <c r="V81">
        <v>18.918603000000001</v>
      </c>
      <c r="W81">
        <v>44.756552999999997</v>
      </c>
      <c r="X81">
        <v>142.29357200000001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31.558336000000001</v>
      </c>
      <c r="AF81">
        <v>0</v>
      </c>
      <c r="AG81">
        <v>42.237904999999998</v>
      </c>
      <c r="AH81">
        <v>22.562861999999999</v>
      </c>
      <c r="AI81">
        <v>0</v>
      </c>
      <c r="AJ81">
        <v>0</v>
      </c>
      <c r="AK81">
        <v>52.268104999999998</v>
      </c>
      <c r="AL81">
        <v>12.329516999999999</v>
      </c>
      <c r="AM81">
        <v>15.244585000000001</v>
      </c>
      <c r="AN81">
        <v>0.77501799999999998</v>
      </c>
      <c r="AO81">
        <v>0</v>
      </c>
      <c r="AP81">
        <v>0</v>
      </c>
      <c r="AQ81">
        <v>38.831901999999999</v>
      </c>
      <c r="AR81">
        <v>34.077388999999997</v>
      </c>
      <c r="AS81">
        <v>21.410069</v>
      </c>
      <c r="AT81">
        <v>19.291952999999999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2304.2935500000003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580.88163799999995</v>
      </c>
      <c r="L82">
        <v>400.26327800000001</v>
      </c>
      <c r="M82">
        <v>88.743200000000002</v>
      </c>
      <c r="N82">
        <v>73.714827999999997</v>
      </c>
      <c r="O82">
        <v>58.530577999999998</v>
      </c>
      <c r="P82">
        <v>121.141702</v>
      </c>
      <c r="Q82">
        <v>10.523785999999999</v>
      </c>
      <c r="R82">
        <v>40.889490000000002</v>
      </c>
      <c r="S82">
        <v>25.45589</v>
      </c>
      <c r="T82">
        <v>0</v>
      </c>
      <c r="U82">
        <v>403.94554199999999</v>
      </c>
      <c r="V82">
        <v>18.918603000000001</v>
      </c>
      <c r="W82">
        <v>44.756552999999997</v>
      </c>
      <c r="X82">
        <v>142.29357200000001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31.558336000000001</v>
      </c>
      <c r="AF82">
        <v>0</v>
      </c>
      <c r="AG82">
        <v>42.237904999999998</v>
      </c>
      <c r="AH82">
        <v>0</v>
      </c>
      <c r="AI82">
        <v>0</v>
      </c>
      <c r="AJ82">
        <v>0</v>
      </c>
      <c r="AK82">
        <v>52.268104999999998</v>
      </c>
      <c r="AL82">
        <v>12.329516999999999</v>
      </c>
      <c r="AM82">
        <v>15.244585000000001</v>
      </c>
      <c r="AN82">
        <v>0.77501799999999998</v>
      </c>
      <c r="AO82">
        <v>0</v>
      </c>
      <c r="AP82">
        <v>0</v>
      </c>
      <c r="AQ82">
        <v>37.798816000000002</v>
      </c>
      <c r="AR82">
        <v>34.077388999999997</v>
      </c>
      <c r="AS82">
        <v>21.410069</v>
      </c>
      <c r="AT82">
        <v>19.291952999999999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2277.0503530000001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580.88163799999995</v>
      </c>
      <c r="L83">
        <v>349.76724000000002</v>
      </c>
      <c r="M83">
        <v>88.743200000000002</v>
      </c>
      <c r="N83">
        <v>73.714827999999997</v>
      </c>
      <c r="O83">
        <v>58.530577999999998</v>
      </c>
      <c r="P83">
        <v>121.141702</v>
      </c>
      <c r="Q83">
        <v>9.6256470000000007</v>
      </c>
      <c r="R83">
        <v>35.289698000000001</v>
      </c>
      <c r="S83">
        <v>19.012747999999998</v>
      </c>
      <c r="T83">
        <v>0</v>
      </c>
      <c r="U83">
        <v>403.94554199999999</v>
      </c>
      <c r="V83">
        <v>18.918603000000001</v>
      </c>
      <c r="W83">
        <v>44.756552999999997</v>
      </c>
      <c r="X83">
        <v>142.29357200000001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31.558336000000001</v>
      </c>
      <c r="AF83">
        <v>0</v>
      </c>
      <c r="AG83">
        <v>42.237904999999998</v>
      </c>
      <c r="AH83">
        <v>0</v>
      </c>
      <c r="AI83">
        <v>0</v>
      </c>
      <c r="AJ83">
        <v>0</v>
      </c>
      <c r="AK83">
        <v>52.268104999999998</v>
      </c>
      <c r="AL83">
        <v>12.329516999999999</v>
      </c>
      <c r="AM83">
        <v>15.244585000000001</v>
      </c>
      <c r="AN83">
        <v>0.77501799999999998</v>
      </c>
      <c r="AO83">
        <v>0</v>
      </c>
      <c r="AP83">
        <v>0</v>
      </c>
      <c r="AQ83">
        <v>37.191118000000003</v>
      </c>
      <c r="AR83">
        <v>34.077388999999997</v>
      </c>
      <c r="AS83">
        <v>21.410069</v>
      </c>
      <c r="AT83">
        <v>19.291952999999999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2213.0055440000001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580.88163799999995</v>
      </c>
      <c r="L84">
        <v>291.331772</v>
      </c>
      <c r="M84">
        <v>88.743200000000002</v>
      </c>
      <c r="N84">
        <v>73.714827999999997</v>
      </c>
      <c r="O84">
        <v>58.530577999999998</v>
      </c>
      <c r="P84">
        <v>121.141702</v>
      </c>
      <c r="Q84">
        <v>9.6256470000000007</v>
      </c>
      <c r="R84">
        <v>40.889490000000002</v>
      </c>
      <c r="S84">
        <v>22.481932</v>
      </c>
      <c r="T84">
        <v>0</v>
      </c>
      <c r="U84">
        <v>403.94554199999999</v>
      </c>
      <c r="V84">
        <v>18.918603000000001</v>
      </c>
      <c r="W84">
        <v>44.756552999999997</v>
      </c>
      <c r="X84">
        <v>142.29357200000001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31.558336000000001</v>
      </c>
      <c r="AF84">
        <v>0</v>
      </c>
      <c r="AG84">
        <v>42.237904999999998</v>
      </c>
      <c r="AH84">
        <v>0</v>
      </c>
      <c r="AI84">
        <v>0</v>
      </c>
      <c r="AJ84">
        <v>0</v>
      </c>
      <c r="AK84">
        <v>52.268104999999998</v>
      </c>
      <c r="AL84">
        <v>12.329516999999999</v>
      </c>
      <c r="AM84">
        <v>15.244585000000001</v>
      </c>
      <c r="AN84">
        <v>0.77501799999999998</v>
      </c>
      <c r="AO84">
        <v>0</v>
      </c>
      <c r="AP84">
        <v>0</v>
      </c>
      <c r="AQ84">
        <v>37.191118000000003</v>
      </c>
      <c r="AR84">
        <v>34.077388999999997</v>
      </c>
      <c r="AS84">
        <v>21.410069</v>
      </c>
      <c r="AT84">
        <v>19.291952999999999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2163.639052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580.88163799999995</v>
      </c>
      <c r="L85">
        <v>233.851258</v>
      </c>
      <c r="M85">
        <v>88.743200000000002</v>
      </c>
      <c r="N85">
        <v>73.714827999999997</v>
      </c>
      <c r="O85">
        <v>58.530577999999998</v>
      </c>
      <c r="P85">
        <v>121.141702</v>
      </c>
      <c r="Q85">
        <v>8.1139259999999993</v>
      </c>
      <c r="R85">
        <v>35.038902</v>
      </c>
      <c r="S85">
        <v>18.939934999999998</v>
      </c>
      <c r="T85">
        <v>0</v>
      </c>
      <c r="U85">
        <v>403.94554199999999</v>
      </c>
      <c r="V85">
        <v>18.918603000000001</v>
      </c>
      <c r="W85">
        <v>44.756552999999997</v>
      </c>
      <c r="X85">
        <v>142.29357200000001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31.558336000000001</v>
      </c>
      <c r="AF85">
        <v>0</v>
      </c>
      <c r="AG85">
        <v>42.237904999999998</v>
      </c>
      <c r="AH85">
        <v>0</v>
      </c>
      <c r="AI85">
        <v>0</v>
      </c>
      <c r="AJ85">
        <v>0</v>
      </c>
      <c r="AK85">
        <v>52.268104999999998</v>
      </c>
      <c r="AL85">
        <v>12.329516999999999</v>
      </c>
      <c r="AM85">
        <v>15.244585000000001</v>
      </c>
      <c r="AN85">
        <v>0.77501799999999998</v>
      </c>
      <c r="AO85">
        <v>0</v>
      </c>
      <c r="AP85">
        <v>0</v>
      </c>
      <c r="AQ85">
        <v>37.191118000000003</v>
      </c>
      <c r="AR85">
        <v>34.077388999999997</v>
      </c>
      <c r="AS85">
        <v>21.410069</v>
      </c>
      <c r="AT85">
        <v>19.291952999999999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2095.2542319999998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580.88163799999995</v>
      </c>
      <c r="L86">
        <v>233.851258</v>
      </c>
      <c r="M86">
        <v>88.743200000000002</v>
      </c>
      <c r="N86">
        <v>73.714827999999997</v>
      </c>
      <c r="O86">
        <v>58.530577999999998</v>
      </c>
      <c r="P86">
        <v>121.141702</v>
      </c>
      <c r="Q86">
        <v>8.1139259999999993</v>
      </c>
      <c r="R86">
        <v>35.038902</v>
      </c>
      <c r="S86">
        <v>18.858412000000001</v>
      </c>
      <c r="T86">
        <v>0</v>
      </c>
      <c r="U86">
        <v>403.94554199999999</v>
      </c>
      <c r="V86">
        <v>18.918603000000001</v>
      </c>
      <c r="W86">
        <v>44.756552999999997</v>
      </c>
      <c r="X86">
        <v>142.29357200000001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31.558336000000001</v>
      </c>
      <c r="AF86">
        <v>0</v>
      </c>
      <c r="AG86">
        <v>42.237904999999998</v>
      </c>
      <c r="AH86">
        <v>0</v>
      </c>
      <c r="AI86">
        <v>0</v>
      </c>
      <c r="AJ86">
        <v>0</v>
      </c>
      <c r="AK86">
        <v>52.268104999999998</v>
      </c>
      <c r="AL86">
        <v>12.329516999999999</v>
      </c>
      <c r="AM86">
        <v>15.244585000000001</v>
      </c>
      <c r="AN86">
        <v>0.77501799999999998</v>
      </c>
      <c r="AO86">
        <v>0</v>
      </c>
      <c r="AP86">
        <v>0</v>
      </c>
      <c r="AQ86">
        <v>25.887934999999999</v>
      </c>
      <c r="AR86">
        <v>34.077388999999997</v>
      </c>
      <c r="AS86">
        <v>21.410069</v>
      </c>
      <c r="AT86">
        <v>19.291952999999999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2083.869526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521.38651600000003</v>
      </c>
      <c r="L87">
        <v>233.851258</v>
      </c>
      <c r="M87">
        <v>88.743200000000002</v>
      </c>
      <c r="N87">
        <v>73.714827999999997</v>
      </c>
      <c r="O87">
        <v>58.530577999999998</v>
      </c>
      <c r="P87">
        <v>121.141702</v>
      </c>
      <c r="Q87">
        <v>8.1139259999999993</v>
      </c>
      <c r="R87">
        <v>30.523745000000002</v>
      </c>
      <c r="S87">
        <v>18.858412000000001</v>
      </c>
      <c r="T87">
        <v>0</v>
      </c>
      <c r="U87">
        <v>403.94554199999999</v>
      </c>
      <c r="V87">
        <v>18.915710000000001</v>
      </c>
      <c r="W87">
        <v>44.756552999999997</v>
      </c>
      <c r="X87">
        <v>142.29357200000001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31.558336000000001</v>
      </c>
      <c r="AF87">
        <v>0</v>
      </c>
      <c r="AG87">
        <v>42.237904999999998</v>
      </c>
      <c r="AH87">
        <v>0</v>
      </c>
      <c r="AI87">
        <v>0</v>
      </c>
      <c r="AJ87">
        <v>0</v>
      </c>
      <c r="AK87">
        <v>52.268104999999998</v>
      </c>
      <c r="AL87">
        <v>12.329516999999999</v>
      </c>
      <c r="AM87">
        <v>15.244585000000001</v>
      </c>
      <c r="AN87">
        <v>0.77501799999999998</v>
      </c>
      <c r="AO87">
        <v>0</v>
      </c>
      <c r="AP87">
        <v>5.436871</v>
      </c>
      <c r="AQ87">
        <v>25.887934999999999</v>
      </c>
      <c r="AR87">
        <v>34.077388999999997</v>
      </c>
      <c r="AS87">
        <v>21.410069</v>
      </c>
      <c r="AT87">
        <v>19.291952999999999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2025.2932249999999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429.53638000000001</v>
      </c>
      <c r="L88">
        <v>233.851258</v>
      </c>
      <c r="M88">
        <v>88.743200000000002</v>
      </c>
      <c r="N88">
        <v>73.714827999999997</v>
      </c>
      <c r="O88">
        <v>58.530577999999998</v>
      </c>
      <c r="P88">
        <v>121.141702</v>
      </c>
      <c r="Q88">
        <v>8.1139259999999993</v>
      </c>
      <c r="R88">
        <v>30.045071</v>
      </c>
      <c r="S88">
        <v>18.858412000000001</v>
      </c>
      <c r="T88">
        <v>0</v>
      </c>
      <c r="U88">
        <v>403.94554199999999</v>
      </c>
      <c r="V88">
        <v>18.915710000000001</v>
      </c>
      <c r="W88">
        <v>44.756552999999997</v>
      </c>
      <c r="X88">
        <v>142.29357200000001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31.558336000000001</v>
      </c>
      <c r="AF88">
        <v>0</v>
      </c>
      <c r="AG88">
        <v>42.237904999999998</v>
      </c>
      <c r="AH88">
        <v>0</v>
      </c>
      <c r="AI88">
        <v>0</v>
      </c>
      <c r="AJ88">
        <v>0</v>
      </c>
      <c r="AK88">
        <v>52.268104999999998</v>
      </c>
      <c r="AL88">
        <v>12.329516999999999</v>
      </c>
      <c r="AM88">
        <v>15.244585000000001</v>
      </c>
      <c r="AN88">
        <v>0.77501799999999998</v>
      </c>
      <c r="AO88">
        <v>0</v>
      </c>
      <c r="AP88">
        <v>5.436871</v>
      </c>
      <c r="AQ88">
        <v>25.887934999999999</v>
      </c>
      <c r="AR88">
        <v>34.077388999999997</v>
      </c>
      <c r="AS88">
        <v>21.410069</v>
      </c>
      <c r="AT88">
        <v>19.291952999999999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1932.9644149999999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362.01438000000002</v>
      </c>
      <c r="L89">
        <v>233.851258</v>
      </c>
      <c r="M89">
        <v>88.743200000000002</v>
      </c>
      <c r="N89">
        <v>73.714827999999997</v>
      </c>
      <c r="O89">
        <v>58.530577999999998</v>
      </c>
      <c r="P89">
        <v>121.141702</v>
      </c>
      <c r="Q89">
        <v>8.1139259999999993</v>
      </c>
      <c r="R89">
        <v>30.045071</v>
      </c>
      <c r="S89">
        <v>18.858412000000001</v>
      </c>
      <c r="T89">
        <v>0</v>
      </c>
      <c r="U89">
        <v>403.94554199999999</v>
      </c>
      <c r="V89">
        <v>17.392244000000002</v>
      </c>
      <c r="W89">
        <v>39.176650000000002</v>
      </c>
      <c r="X89">
        <v>124.481534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31.558336000000001</v>
      </c>
      <c r="AF89">
        <v>0</v>
      </c>
      <c r="AG89">
        <v>42.237904999999998</v>
      </c>
      <c r="AH89">
        <v>0</v>
      </c>
      <c r="AI89">
        <v>0</v>
      </c>
      <c r="AJ89">
        <v>0</v>
      </c>
      <c r="AK89">
        <v>52.268104999999998</v>
      </c>
      <c r="AL89">
        <v>12.329516999999999</v>
      </c>
      <c r="AM89">
        <v>15.244585000000001</v>
      </c>
      <c r="AN89">
        <v>0.77501799999999998</v>
      </c>
      <c r="AO89">
        <v>0</v>
      </c>
      <c r="AP89">
        <v>5.436871</v>
      </c>
      <c r="AQ89">
        <v>25.887934999999999</v>
      </c>
      <c r="AR89">
        <v>34.077388999999997</v>
      </c>
      <c r="AS89">
        <v>20.761278999999998</v>
      </c>
      <c r="AT89">
        <v>19.291952999999999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1839.8782180000001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362.01438000000002</v>
      </c>
      <c r="L90">
        <v>233.851258</v>
      </c>
      <c r="M90">
        <v>88.743200000000002</v>
      </c>
      <c r="N90">
        <v>73.714827999999997</v>
      </c>
      <c r="O90">
        <v>58.530577999999998</v>
      </c>
      <c r="P90">
        <v>121.141702</v>
      </c>
      <c r="Q90">
        <v>8.1139259999999993</v>
      </c>
      <c r="R90">
        <v>30.045071</v>
      </c>
      <c r="S90">
        <v>18.858412000000001</v>
      </c>
      <c r="T90">
        <v>0</v>
      </c>
      <c r="U90">
        <v>403.94554199999999</v>
      </c>
      <c r="V90">
        <v>17.336466000000001</v>
      </c>
      <c r="W90">
        <v>39.176650000000002</v>
      </c>
      <c r="X90">
        <v>124.481534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31.558336000000001</v>
      </c>
      <c r="AF90">
        <v>0</v>
      </c>
      <c r="AG90">
        <v>42.237904999999998</v>
      </c>
      <c r="AH90">
        <v>0</v>
      </c>
      <c r="AI90">
        <v>0</v>
      </c>
      <c r="AJ90">
        <v>0</v>
      </c>
      <c r="AK90">
        <v>52.268104999999998</v>
      </c>
      <c r="AL90">
        <v>12.329516999999999</v>
      </c>
      <c r="AM90">
        <v>15.244585000000001</v>
      </c>
      <c r="AN90">
        <v>0.77501799999999998</v>
      </c>
      <c r="AO90">
        <v>0</v>
      </c>
      <c r="AP90">
        <v>5.436871</v>
      </c>
      <c r="AQ90">
        <v>25.887934999999999</v>
      </c>
      <c r="AR90">
        <v>34.077388999999997</v>
      </c>
      <c r="AS90">
        <v>20.761278999999998</v>
      </c>
      <c r="AT90">
        <v>19.291952999999999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1839.8224400000001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362.01438000000002</v>
      </c>
      <c r="L91">
        <v>233.851258</v>
      </c>
      <c r="M91">
        <v>88.743200000000002</v>
      </c>
      <c r="N91">
        <v>73.714827999999997</v>
      </c>
      <c r="O91">
        <v>58.530577999999998</v>
      </c>
      <c r="P91">
        <v>121.141702</v>
      </c>
      <c r="Q91">
        <v>8.1139259999999993</v>
      </c>
      <c r="R91">
        <v>30.045071</v>
      </c>
      <c r="S91">
        <v>18.858412000000001</v>
      </c>
      <c r="T91">
        <v>0</v>
      </c>
      <c r="U91">
        <v>403.94554199999999</v>
      </c>
      <c r="V91">
        <v>19.521671000000001</v>
      </c>
      <c r="W91">
        <v>44.756552999999997</v>
      </c>
      <c r="X91">
        <v>142.29357200000001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31.558336000000001</v>
      </c>
      <c r="AF91">
        <v>0</v>
      </c>
      <c r="AG91">
        <v>42.237904999999998</v>
      </c>
      <c r="AH91">
        <v>0</v>
      </c>
      <c r="AI91">
        <v>0</v>
      </c>
      <c r="AJ91">
        <v>0</v>
      </c>
      <c r="AK91">
        <v>52.268104999999998</v>
      </c>
      <c r="AL91">
        <v>12.329516999999999</v>
      </c>
      <c r="AM91">
        <v>10.286493999999999</v>
      </c>
      <c r="AN91">
        <v>0.77501799999999998</v>
      </c>
      <c r="AO91">
        <v>0</v>
      </c>
      <c r="AP91">
        <v>5.436871</v>
      </c>
      <c r="AQ91">
        <v>12.943967000000001</v>
      </c>
      <c r="AR91">
        <v>34.077388999999997</v>
      </c>
      <c r="AS91">
        <v>20.761278999999998</v>
      </c>
      <c r="AT91">
        <v>19.291952999999999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1847.497527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362.01438000000002</v>
      </c>
      <c r="L92">
        <v>233.851258</v>
      </c>
      <c r="M92">
        <v>88.743200000000002</v>
      </c>
      <c r="N92">
        <v>73.714827999999997</v>
      </c>
      <c r="O92">
        <v>58.530577999999998</v>
      </c>
      <c r="P92">
        <v>121.141702</v>
      </c>
      <c r="Q92">
        <v>8.1139259999999993</v>
      </c>
      <c r="R92">
        <v>30.035425</v>
      </c>
      <c r="S92">
        <v>18.858412000000001</v>
      </c>
      <c r="T92">
        <v>0</v>
      </c>
      <c r="U92">
        <v>403.94554199999999</v>
      </c>
      <c r="V92">
        <v>17.336466000000001</v>
      </c>
      <c r="W92">
        <v>39.176650000000002</v>
      </c>
      <c r="X92">
        <v>124.481534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31.558336000000001</v>
      </c>
      <c r="AF92">
        <v>0</v>
      </c>
      <c r="AG92">
        <v>42.237904999999998</v>
      </c>
      <c r="AH92">
        <v>0</v>
      </c>
      <c r="AI92">
        <v>0</v>
      </c>
      <c r="AJ92">
        <v>0</v>
      </c>
      <c r="AK92">
        <v>52.268104999999998</v>
      </c>
      <c r="AL92">
        <v>12.329516999999999</v>
      </c>
      <c r="AM92">
        <v>0</v>
      </c>
      <c r="AN92">
        <v>0.77501799999999998</v>
      </c>
      <c r="AO92">
        <v>0</v>
      </c>
      <c r="AP92">
        <v>5.436871</v>
      </c>
      <c r="AQ92">
        <v>12.943967000000001</v>
      </c>
      <c r="AR92">
        <v>34.077388999999997</v>
      </c>
      <c r="AS92">
        <v>20.761278999999998</v>
      </c>
      <c r="AT92">
        <v>19.291952999999999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1811.6242410000002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362.01438000000002</v>
      </c>
      <c r="L93">
        <v>231.147098</v>
      </c>
      <c r="M93">
        <v>88.743200000000002</v>
      </c>
      <c r="N93">
        <v>113.943375</v>
      </c>
      <c r="O93">
        <v>58.530577999999998</v>
      </c>
      <c r="P93">
        <v>121.141702</v>
      </c>
      <c r="Q93">
        <v>6.0480419999999997</v>
      </c>
      <c r="R93">
        <v>30.035425</v>
      </c>
      <c r="S93">
        <v>14.005992000000001</v>
      </c>
      <c r="T93">
        <v>0</v>
      </c>
      <c r="U93">
        <v>403.94554199999999</v>
      </c>
      <c r="V93">
        <v>17.810953000000001</v>
      </c>
      <c r="W93">
        <v>39.176650000000002</v>
      </c>
      <c r="X93">
        <v>124.481534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31.558336000000001</v>
      </c>
      <c r="AF93">
        <v>0</v>
      </c>
      <c r="AG93">
        <v>42.237904999999998</v>
      </c>
      <c r="AH93">
        <v>0</v>
      </c>
      <c r="AI93">
        <v>0</v>
      </c>
      <c r="AJ93">
        <v>0</v>
      </c>
      <c r="AK93">
        <v>52.268104999999998</v>
      </c>
      <c r="AL93">
        <v>12.329516999999999</v>
      </c>
      <c r="AM93">
        <v>0</v>
      </c>
      <c r="AN93">
        <v>0.77501799999999998</v>
      </c>
      <c r="AO93">
        <v>0</v>
      </c>
      <c r="AP93">
        <v>0</v>
      </c>
      <c r="AQ93">
        <v>12.943967000000001</v>
      </c>
      <c r="AR93">
        <v>34.077388999999997</v>
      </c>
      <c r="AS93">
        <v>20.761278999999998</v>
      </c>
      <c r="AT93">
        <v>19.291952999999999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1837.26794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362.01438000000002</v>
      </c>
      <c r="L94">
        <v>231.147098</v>
      </c>
      <c r="M94">
        <v>88.743200000000002</v>
      </c>
      <c r="N94">
        <v>113.943375</v>
      </c>
      <c r="O94">
        <v>58.530577999999998</v>
      </c>
      <c r="P94">
        <v>121.141702</v>
      </c>
      <c r="Q94">
        <v>6.0480419999999997</v>
      </c>
      <c r="R94">
        <v>30.035425</v>
      </c>
      <c r="S94">
        <v>14.005992000000001</v>
      </c>
      <c r="T94">
        <v>0</v>
      </c>
      <c r="U94">
        <v>403.94554199999999</v>
      </c>
      <c r="V94">
        <v>17.810953000000001</v>
      </c>
      <c r="W94">
        <v>39.176650000000002</v>
      </c>
      <c r="X94">
        <v>124.481534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31.558336000000001</v>
      </c>
      <c r="AF94">
        <v>0</v>
      </c>
      <c r="AG94">
        <v>42.237904999999998</v>
      </c>
      <c r="AH94">
        <v>0</v>
      </c>
      <c r="AI94">
        <v>0</v>
      </c>
      <c r="AJ94">
        <v>0</v>
      </c>
      <c r="AK94">
        <v>52.268104999999998</v>
      </c>
      <c r="AL94">
        <v>12.329516999999999</v>
      </c>
      <c r="AM94">
        <v>0</v>
      </c>
      <c r="AN94">
        <v>0.77501799999999998</v>
      </c>
      <c r="AO94">
        <v>0</v>
      </c>
      <c r="AP94">
        <v>0</v>
      </c>
      <c r="AQ94">
        <v>12.943967000000001</v>
      </c>
      <c r="AR94">
        <v>34.077388999999997</v>
      </c>
      <c r="AS94">
        <v>20.761278999999998</v>
      </c>
      <c r="AT94">
        <v>19.291952999999999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1837.26794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362.01438000000002</v>
      </c>
      <c r="L95">
        <v>231.147098</v>
      </c>
      <c r="M95">
        <v>88.743200000000002</v>
      </c>
      <c r="N95">
        <v>113.943375</v>
      </c>
      <c r="O95">
        <v>58.530577999999998</v>
      </c>
      <c r="P95">
        <v>121.141702</v>
      </c>
      <c r="Q95">
        <v>6.0480419999999997</v>
      </c>
      <c r="R95">
        <v>22.494471999999998</v>
      </c>
      <c r="S95">
        <v>14.005992000000001</v>
      </c>
      <c r="T95">
        <v>0</v>
      </c>
      <c r="U95">
        <v>403.94554199999999</v>
      </c>
      <c r="V95">
        <v>14.314664</v>
      </c>
      <c r="W95">
        <v>30.409497000000002</v>
      </c>
      <c r="X95">
        <v>96.584530000000001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31.558336000000001</v>
      </c>
      <c r="AF95">
        <v>0</v>
      </c>
      <c r="AG95">
        <v>42.237904999999998</v>
      </c>
      <c r="AH95">
        <v>0</v>
      </c>
      <c r="AI95">
        <v>0</v>
      </c>
      <c r="AJ95">
        <v>0</v>
      </c>
      <c r="AK95">
        <v>52.268104999999998</v>
      </c>
      <c r="AL95">
        <v>12.329516999999999</v>
      </c>
      <c r="AM95">
        <v>0</v>
      </c>
      <c r="AN95">
        <v>0.77501799999999998</v>
      </c>
      <c r="AO95">
        <v>0</v>
      </c>
      <c r="AP95">
        <v>0</v>
      </c>
      <c r="AQ95">
        <v>12.943967000000001</v>
      </c>
      <c r="AR95">
        <v>29.817715</v>
      </c>
      <c r="AS95">
        <v>20.761278999999998</v>
      </c>
      <c r="AT95">
        <v>19.291952999999999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1785.306867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362.01438000000002</v>
      </c>
      <c r="L96">
        <v>231.147098</v>
      </c>
      <c r="M96">
        <v>88.743200000000002</v>
      </c>
      <c r="N96">
        <v>113.943375</v>
      </c>
      <c r="O96">
        <v>58.530577999999998</v>
      </c>
      <c r="P96">
        <v>121.141702</v>
      </c>
      <c r="Q96">
        <v>6.0480419999999997</v>
      </c>
      <c r="R96">
        <v>22.494471999999998</v>
      </c>
      <c r="S96">
        <v>14.005992000000001</v>
      </c>
      <c r="T96">
        <v>0</v>
      </c>
      <c r="U96">
        <v>403.94554199999999</v>
      </c>
      <c r="V96">
        <v>14.314664</v>
      </c>
      <c r="W96">
        <v>30.409497000000002</v>
      </c>
      <c r="X96">
        <v>96.584530000000001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31.558336000000001</v>
      </c>
      <c r="AF96">
        <v>0</v>
      </c>
      <c r="AG96">
        <v>42.237904999999998</v>
      </c>
      <c r="AH96">
        <v>0</v>
      </c>
      <c r="AI96">
        <v>0</v>
      </c>
      <c r="AJ96">
        <v>0</v>
      </c>
      <c r="AK96">
        <v>52.268104999999998</v>
      </c>
      <c r="AL96">
        <v>12.329516999999999</v>
      </c>
      <c r="AM96">
        <v>0</v>
      </c>
      <c r="AN96">
        <v>0.77501799999999998</v>
      </c>
      <c r="AO96">
        <v>0</v>
      </c>
      <c r="AP96">
        <v>0</v>
      </c>
      <c r="AQ96">
        <v>0</v>
      </c>
      <c r="AR96">
        <v>29.817715</v>
      </c>
      <c r="AS96">
        <v>20.761278999999998</v>
      </c>
      <c r="AT96">
        <v>19.291952999999999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1772.3629000000001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362.01438000000002</v>
      </c>
      <c r="L97">
        <v>231.147098</v>
      </c>
      <c r="M97">
        <v>88.743200000000002</v>
      </c>
      <c r="N97">
        <v>113.943375</v>
      </c>
      <c r="O97">
        <v>58.530577999999998</v>
      </c>
      <c r="P97">
        <v>121.141702</v>
      </c>
      <c r="Q97">
        <v>6.0480419999999997</v>
      </c>
      <c r="R97">
        <v>22.494471999999998</v>
      </c>
      <c r="S97">
        <v>14.005992000000001</v>
      </c>
      <c r="T97">
        <v>0</v>
      </c>
      <c r="U97">
        <v>403.94554199999999</v>
      </c>
      <c r="V97">
        <v>14.314664</v>
      </c>
      <c r="W97">
        <v>30.409497000000002</v>
      </c>
      <c r="X97">
        <v>96.584530000000001</v>
      </c>
      <c r="Y97">
        <v>0</v>
      </c>
      <c r="Z97">
        <v>6.2899640000000003</v>
      </c>
      <c r="AA97">
        <v>0</v>
      </c>
      <c r="AB97">
        <v>0</v>
      </c>
      <c r="AC97">
        <v>0</v>
      </c>
      <c r="AD97">
        <v>0</v>
      </c>
      <c r="AE97">
        <v>31.558336000000001</v>
      </c>
      <c r="AF97">
        <v>0</v>
      </c>
      <c r="AG97">
        <v>42.237904999999998</v>
      </c>
      <c r="AH97">
        <v>0</v>
      </c>
      <c r="AI97">
        <v>0</v>
      </c>
      <c r="AJ97">
        <v>0</v>
      </c>
      <c r="AK97">
        <v>52.268104999999998</v>
      </c>
      <c r="AL97">
        <v>12.329516999999999</v>
      </c>
      <c r="AM97">
        <v>0</v>
      </c>
      <c r="AN97">
        <v>0.77501799999999998</v>
      </c>
      <c r="AO97">
        <v>0</v>
      </c>
      <c r="AP97">
        <v>0</v>
      </c>
      <c r="AQ97">
        <v>0</v>
      </c>
      <c r="AR97">
        <v>23.428204999999998</v>
      </c>
      <c r="AS97">
        <v>21.410069</v>
      </c>
      <c r="AT97">
        <v>19.291952999999999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1772.9121440000001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362.01438000000002</v>
      </c>
      <c r="L98">
        <v>231.147098</v>
      </c>
      <c r="M98">
        <v>88.743200000000002</v>
      </c>
      <c r="N98">
        <v>113.943375</v>
      </c>
      <c r="O98">
        <v>58.530577999999998</v>
      </c>
      <c r="P98">
        <v>121.141702</v>
      </c>
      <c r="Q98">
        <v>6.0480419999999997</v>
      </c>
      <c r="R98">
        <v>22.494471999999998</v>
      </c>
      <c r="S98">
        <v>14.005992000000001</v>
      </c>
      <c r="T98">
        <v>0</v>
      </c>
      <c r="U98">
        <v>403.94554199999999</v>
      </c>
      <c r="V98">
        <v>11.555908000000001</v>
      </c>
      <c r="W98">
        <v>24.616592000000001</v>
      </c>
      <c r="X98">
        <v>78.267644000000004</v>
      </c>
      <c r="Y98">
        <v>0</v>
      </c>
      <c r="Z98">
        <v>6.2899640000000003</v>
      </c>
      <c r="AA98">
        <v>0</v>
      </c>
      <c r="AB98">
        <v>0</v>
      </c>
      <c r="AC98">
        <v>0</v>
      </c>
      <c r="AD98">
        <v>0</v>
      </c>
      <c r="AE98">
        <v>31.558336000000001</v>
      </c>
      <c r="AF98">
        <v>0</v>
      </c>
      <c r="AG98">
        <v>42.237904999999998</v>
      </c>
      <c r="AH98">
        <v>0</v>
      </c>
      <c r="AI98">
        <v>0</v>
      </c>
      <c r="AJ98">
        <v>0</v>
      </c>
      <c r="AK98">
        <v>52.268104999999998</v>
      </c>
      <c r="AL98">
        <v>12.329516999999999</v>
      </c>
      <c r="AM98">
        <v>0</v>
      </c>
      <c r="AN98">
        <v>0.77501799999999998</v>
      </c>
      <c r="AO98">
        <v>0</v>
      </c>
      <c r="AP98">
        <v>0</v>
      </c>
      <c r="AQ98">
        <v>0</v>
      </c>
      <c r="AR98">
        <v>23.428204999999998</v>
      </c>
      <c r="AS98">
        <v>21.410069</v>
      </c>
      <c r="AT98">
        <v>19.291952999999999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1746.0435970000001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11.104159945500003</v>
      </c>
      <c r="L99">
        <f t="shared" si="2"/>
        <v>7.2796413779999973</v>
      </c>
      <c r="M99">
        <f t="shared" si="2"/>
        <v>2.066662861249998</v>
      </c>
      <c r="N99">
        <f t="shared" si="2"/>
        <v>1.6773155900000012</v>
      </c>
      <c r="O99">
        <f t="shared" si="2"/>
        <v>1.3735129547499987</v>
      </c>
      <c r="P99">
        <f t="shared" si="2"/>
        <v>2.9074008480000044</v>
      </c>
      <c r="Q99">
        <f t="shared" si="2"/>
        <v>0.20774026099999987</v>
      </c>
      <c r="R99">
        <f t="shared" si="2"/>
        <v>0.80725031749999998</v>
      </c>
      <c r="S99">
        <f t="shared" si="2"/>
        <v>0.47336758975000026</v>
      </c>
      <c r="T99">
        <f t="shared" si="2"/>
        <v>0</v>
      </c>
      <c r="U99">
        <f t="shared" si="2"/>
        <v>9.6946930080000158</v>
      </c>
      <c r="V99">
        <f t="shared" si="2"/>
        <v>0.41461178525000042</v>
      </c>
      <c r="W99">
        <f t="shared" si="2"/>
        <v>0.93874644250000072</v>
      </c>
      <c r="X99">
        <f t="shared" si="2"/>
        <v>3.0320588492500016</v>
      </c>
      <c r="Y99">
        <f t="shared" si="2"/>
        <v>0</v>
      </c>
      <c r="Z99">
        <f t="shared" si="2"/>
        <v>8.5710305999999986E-2</v>
      </c>
      <c r="AA99">
        <f t="shared" si="2"/>
        <v>0.12950539174999998</v>
      </c>
      <c r="AB99">
        <f t="shared" si="2"/>
        <v>0.11891187650000004</v>
      </c>
      <c r="AC99">
        <f t="shared" si="2"/>
        <v>7.2751956249999986E-2</v>
      </c>
      <c r="AD99">
        <f t="shared" si="2"/>
        <v>7.9633416500000012E-2</v>
      </c>
      <c r="AE99">
        <f t="shared" si="2"/>
        <v>0.37412098300000035</v>
      </c>
      <c r="AF99">
        <f t="shared" si="2"/>
        <v>0.24376580724999972</v>
      </c>
      <c r="AG99">
        <f t="shared" si="2"/>
        <v>1.0137097199999991</v>
      </c>
      <c r="AH99">
        <f t="shared" si="2"/>
        <v>0.54808572075000017</v>
      </c>
      <c r="AI99">
        <f t="shared" si="2"/>
        <v>0</v>
      </c>
      <c r="AJ99">
        <f t="shared" si="2"/>
        <v>0</v>
      </c>
      <c r="AK99">
        <f t="shared" si="2"/>
        <v>1.2544345200000018</v>
      </c>
      <c r="AL99">
        <f t="shared" si="2"/>
        <v>0.38641827174999921</v>
      </c>
      <c r="AM99">
        <f t="shared" si="2"/>
        <v>0.16712982075000016</v>
      </c>
      <c r="AN99">
        <f t="shared" si="2"/>
        <v>1.8831082000000027E-2</v>
      </c>
      <c r="AO99">
        <f t="shared" si="2"/>
        <v>0</v>
      </c>
      <c r="AP99">
        <f t="shared" si="2"/>
        <v>1.6310612999999998E-2</v>
      </c>
      <c r="AQ99">
        <f t="shared" si="2"/>
        <v>0.44969651899999952</v>
      </c>
      <c r="AR99">
        <f t="shared" si="2"/>
        <v>0.82957143700000091</v>
      </c>
      <c r="AS99">
        <f t="shared" si="2"/>
        <v>0.54256488099999989</v>
      </c>
      <c r="AT99">
        <f t="shared" si="2"/>
        <v>0.45271234724999937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48.761026500500023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45348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45348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140.83000000000001</v>
      </c>
      <c r="C3" s="34">
        <v>33.76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35.17</v>
      </c>
      <c r="N3">
        <v>231.5</v>
      </c>
      <c r="O3">
        <v>54.98</v>
      </c>
      <c r="P3">
        <v>0</v>
      </c>
      <c r="Q3">
        <v>19.559999999999999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1.1599999999999999</v>
      </c>
      <c r="X3">
        <v>23.32</v>
      </c>
      <c r="Y3">
        <v>7.77</v>
      </c>
      <c r="Z3">
        <v>7.77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</v>
      </c>
      <c r="AH3">
        <v>21.22</v>
      </c>
      <c r="AI3">
        <v>21.22</v>
      </c>
      <c r="AJ3">
        <v>24.12</v>
      </c>
      <c r="AK3">
        <v>0</v>
      </c>
      <c r="AL3">
        <v>0</v>
      </c>
    </row>
    <row r="4" spans="1:38">
      <c r="A4" t="s">
        <v>46</v>
      </c>
      <c r="B4" s="34">
        <v>111.89</v>
      </c>
      <c r="C4" s="34">
        <v>33.76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35.17</v>
      </c>
      <c r="N4">
        <v>209.32</v>
      </c>
      <c r="O4">
        <v>54.98</v>
      </c>
      <c r="P4">
        <v>0</v>
      </c>
      <c r="Q4">
        <v>18.55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1.1599999999999999</v>
      </c>
      <c r="X4">
        <v>24.27</v>
      </c>
      <c r="Y4">
        <v>8.1</v>
      </c>
      <c r="Z4">
        <v>8.09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</v>
      </c>
      <c r="AH4">
        <v>27.38</v>
      </c>
      <c r="AI4">
        <v>27.38</v>
      </c>
      <c r="AJ4">
        <v>24.12</v>
      </c>
      <c r="AK4">
        <v>0</v>
      </c>
      <c r="AL4">
        <v>0</v>
      </c>
    </row>
    <row r="5" spans="1:38">
      <c r="A5" t="s">
        <v>47</v>
      </c>
      <c r="B5" s="34">
        <v>111.89</v>
      </c>
      <c r="C5" s="34">
        <v>33.76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35.17</v>
      </c>
      <c r="N5">
        <v>209.32</v>
      </c>
      <c r="O5">
        <v>54.98</v>
      </c>
      <c r="P5">
        <v>0</v>
      </c>
      <c r="Q5">
        <v>17.54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1.1599999999999999</v>
      </c>
      <c r="X5">
        <v>25.27</v>
      </c>
      <c r="Y5">
        <v>8.44</v>
      </c>
      <c r="Z5">
        <v>8.42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</v>
      </c>
      <c r="AH5">
        <v>26.88</v>
      </c>
      <c r="AI5">
        <v>26.88</v>
      </c>
      <c r="AJ5">
        <v>24.12</v>
      </c>
      <c r="AK5">
        <v>0</v>
      </c>
      <c r="AL5">
        <v>0</v>
      </c>
    </row>
    <row r="6" spans="1:38">
      <c r="A6" t="s">
        <v>48</v>
      </c>
      <c r="B6" s="34">
        <v>111.89</v>
      </c>
      <c r="C6" s="34">
        <v>33.76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35.17</v>
      </c>
      <c r="N6">
        <v>209.32</v>
      </c>
      <c r="O6">
        <v>54.98</v>
      </c>
      <c r="P6">
        <v>0</v>
      </c>
      <c r="Q6">
        <v>16.559999999999999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1.1599999999999999</v>
      </c>
      <c r="X6">
        <v>47.28</v>
      </c>
      <c r="Y6">
        <v>15.76</v>
      </c>
      <c r="Z6">
        <v>15.76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7.06</v>
      </c>
      <c r="AH6">
        <v>39.51</v>
      </c>
      <c r="AI6">
        <v>39.51</v>
      </c>
      <c r="AJ6">
        <v>24.12</v>
      </c>
      <c r="AK6">
        <v>0</v>
      </c>
      <c r="AL6">
        <v>0</v>
      </c>
    </row>
    <row r="7" spans="1:38">
      <c r="A7" t="s">
        <v>49</v>
      </c>
      <c r="B7" s="34">
        <v>111.89</v>
      </c>
      <c r="C7" s="34">
        <v>33.76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35.17</v>
      </c>
      <c r="N7">
        <v>209.32</v>
      </c>
      <c r="O7">
        <v>54.98</v>
      </c>
      <c r="P7">
        <v>0</v>
      </c>
      <c r="Q7">
        <v>15.7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1.1599999999999999</v>
      </c>
      <c r="X7">
        <v>47.01</v>
      </c>
      <c r="Y7">
        <v>15.66</v>
      </c>
      <c r="Z7">
        <v>15.67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12.88</v>
      </c>
      <c r="AH7">
        <v>39.020000000000003</v>
      </c>
      <c r="AI7">
        <v>39.020000000000003</v>
      </c>
      <c r="AJ7">
        <v>24.12</v>
      </c>
      <c r="AK7">
        <v>0</v>
      </c>
      <c r="AL7">
        <v>0</v>
      </c>
    </row>
    <row r="8" spans="1:38">
      <c r="A8" t="s">
        <v>50</v>
      </c>
      <c r="B8" s="34">
        <v>111.89</v>
      </c>
      <c r="C8" s="34">
        <v>33.76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35.17</v>
      </c>
      <c r="N8">
        <v>209.32</v>
      </c>
      <c r="O8">
        <v>54.98</v>
      </c>
      <c r="P8">
        <v>0</v>
      </c>
      <c r="Q8">
        <v>21.74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1.1599999999999999</v>
      </c>
      <c r="X8">
        <v>46.72</v>
      </c>
      <c r="Y8">
        <v>15.57</v>
      </c>
      <c r="Z8">
        <v>15.57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12.62</v>
      </c>
      <c r="AH8">
        <v>38.72</v>
      </c>
      <c r="AI8">
        <v>38.72</v>
      </c>
      <c r="AJ8">
        <v>24.12</v>
      </c>
      <c r="AK8">
        <v>0</v>
      </c>
      <c r="AL8">
        <v>0</v>
      </c>
    </row>
    <row r="9" spans="1:38">
      <c r="A9" t="s">
        <v>51</v>
      </c>
      <c r="B9" s="34">
        <v>111.89</v>
      </c>
      <c r="C9" s="34">
        <v>33.76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35.17</v>
      </c>
      <c r="N9">
        <v>209.32</v>
      </c>
      <c r="O9">
        <v>54.98</v>
      </c>
      <c r="P9">
        <v>0</v>
      </c>
      <c r="Q9">
        <v>20.68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1.1599999999999999</v>
      </c>
      <c r="X9">
        <v>46.68</v>
      </c>
      <c r="Y9">
        <v>15.55</v>
      </c>
      <c r="Z9">
        <v>15.56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9.8000000000000007</v>
      </c>
      <c r="AH9">
        <v>39.590000000000003</v>
      </c>
      <c r="AI9">
        <v>39.590000000000003</v>
      </c>
      <c r="AJ9">
        <v>25.08</v>
      </c>
      <c r="AK9">
        <v>0</v>
      </c>
      <c r="AL9">
        <v>0</v>
      </c>
    </row>
    <row r="10" spans="1:38">
      <c r="A10" t="s">
        <v>52</v>
      </c>
      <c r="B10" s="34">
        <v>111.89</v>
      </c>
      <c r="C10" s="34">
        <v>33.76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35.17</v>
      </c>
      <c r="N10">
        <v>209.32</v>
      </c>
      <c r="O10">
        <v>54.98</v>
      </c>
      <c r="P10">
        <v>0</v>
      </c>
      <c r="Q10">
        <v>19.93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1.1599999999999999</v>
      </c>
      <c r="X10">
        <v>46.57</v>
      </c>
      <c r="Y10">
        <v>15.53</v>
      </c>
      <c r="Z10">
        <v>15.52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9.5399999999999991</v>
      </c>
      <c r="AH10">
        <v>39.33</v>
      </c>
      <c r="AI10">
        <v>39.33</v>
      </c>
      <c r="AJ10">
        <v>25.08</v>
      </c>
      <c r="AK10">
        <v>0</v>
      </c>
      <c r="AL10">
        <v>0</v>
      </c>
    </row>
    <row r="11" spans="1:38">
      <c r="A11" t="s">
        <v>53</v>
      </c>
      <c r="B11" s="34">
        <v>111.89</v>
      </c>
      <c r="C11" s="34">
        <v>33.76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35.17</v>
      </c>
      <c r="N11">
        <v>209.32</v>
      </c>
      <c r="O11">
        <v>54.98</v>
      </c>
      <c r="P11">
        <v>0</v>
      </c>
      <c r="Q11">
        <v>19.13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1.1599999999999999</v>
      </c>
      <c r="X11">
        <v>45.33</v>
      </c>
      <c r="Y11">
        <v>15.11</v>
      </c>
      <c r="Z11">
        <v>15.11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9.36</v>
      </c>
      <c r="AH11">
        <v>38</v>
      </c>
      <c r="AI11">
        <v>38</v>
      </c>
      <c r="AJ11">
        <v>25.08</v>
      </c>
      <c r="AK11">
        <v>0</v>
      </c>
      <c r="AL11">
        <v>0</v>
      </c>
    </row>
    <row r="12" spans="1:38">
      <c r="A12" t="s">
        <v>54</v>
      </c>
      <c r="B12" s="34">
        <v>111.89</v>
      </c>
      <c r="C12" s="34">
        <v>33.76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35.17</v>
      </c>
      <c r="N12">
        <v>209.32</v>
      </c>
      <c r="O12">
        <v>54.98</v>
      </c>
      <c r="P12">
        <v>0</v>
      </c>
      <c r="Q12">
        <v>18.47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1.1599999999999999</v>
      </c>
      <c r="X12">
        <v>44.28</v>
      </c>
      <c r="Y12">
        <v>14.75</v>
      </c>
      <c r="Z12">
        <v>14.76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9.32</v>
      </c>
      <c r="AH12">
        <v>36.67</v>
      </c>
      <c r="AI12">
        <v>36.67</v>
      </c>
      <c r="AJ12">
        <v>25.08</v>
      </c>
      <c r="AK12">
        <v>0</v>
      </c>
      <c r="AL12">
        <v>0</v>
      </c>
    </row>
    <row r="13" spans="1:38">
      <c r="A13" t="s">
        <v>55</v>
      </c>
      <c r="B13" s="34">
        <v>111.89</v>
      </c>
      <c r="C13" s="34">
        <v>33.76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35.17</v>
      </c>
      <c r="N13">
        <v>209.32</v>
      </c>
      <c r="O13">
        <v>54.98</v>
      </c>
      <c r="P13">
        <v>0</v>
      </c>
      <c r="Q13">
        <v>28.47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1.1599999999999999</v>
      </c>
      <c r="X13">
        <v>35.83</v>
      </c>
      <c r="Y13">
        <v>11.95</v>
      </c>
      <c r="Z13">
        <v>11.94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</v>
      </c>
      <c r="AH13">
        <v>34.67</v>
      </c>
      <c r="AI13">
        <v>34.67</v>
      </c>
      <c r="AJ13">
        <v>25.08</v>
      </c>
      <c r="AK13">
        <v>0</v>
      </c>
      <c r="AL13">
        <v>0</v>
      </c>
    </row>
    <row r="14" spans="1:38">
      <c r="A14" t="s">
        <v>56</v>
      </c>
      <c r="B14" s="34">
        <v>111.89</v>
      </c>
      <c r="C14" s="34">
        <v>33.76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35.17</v>
      </c>
      <c r="N14">
        <v>209.32</v>
      </c>
      <c r="O14">
        <v>54.98</v>
      </c>
      <c r="P14">
        <v>0</v>
      </c>
      <c r="Q14">
        <v>26.94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1.1599999999999999</v>
      </c>
      <c r="X14">
        <v>36.11</v>
      </c>
      <c r="Y14">
        <v>12.03</v>
      </c>
      <c r="Z14">
        <v>12.04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</v>
      </c>
      <c r="AH14">
        <v>33.33</v>
      </c>
      <c r="AI14">
        <v>33.33</v>
      </c>
      <c r="AJ14">
        <v>25.08</v>
      </c>
      <c r="AK14">
        <v>0</v>
      </c>
      <c r="AL14">
        <v>0</v>
      </c>
    </row>
    <row r="15" spans="1:38">
      <c r="A15" t="s">
        <v>57</v>
      </c>
      <c r="B15" s="34">
        <v>111.89</v>
      </c>
      <c r="C15" s="34">
        <v>33.76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35.17</v>
      </c>
      <c r="N15">
        <v>209.32</v>
      </c>
      <c r="O15">
        <v>54.98</v>
      </c>
      <c r="P15">
        <v>0</v>
      </c>
      <c r="Q15">
        <v>25.74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1.1100000000000001</v>
      </c>
      <c r="X15">
        <v>27.5</v>
      </c>
      <c r="Y15">
        <v>9.16</v>
      </c>
      <c r="Z15">
        <v>9.17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</v>
      </c>
      <c r="AH15">
        <v>20</v>
      </c>
      <c r="AI15">
        <v>20</v>
      </c>
      <c r="AJ15">
        <v>25.08</v>
      </c>
      <c r="AK15">
        <v>0</v>
      </c>
      <c r="AL15">
        <v>0</v>
      </c>
    </row>
    <row r="16" spans="1:38">
      <c r="A16" t="s">
        <v>58</v>
      </c>
      <c r="B16" s="34">
        <v>111.89</v>
      </c>
      <c r="C16" s="34">
        <v>33.76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35.17</v>
      </c>
      <c r="N16">
        <v>209.32</v>
      </c>
      <c r="O16">
        <v>54.98</v>
      </c>
      <c r="P16">
        <v>0</v>
      </c>
      <c r="Q16">
        <v>24.28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1.1100000000000001</v>
      </c>
      <c r="X16">
        <v>27.5</v>
      </c>
      <c r="Y16">
        <v>9.16</v>
      </c>
      <c r="Z16">
        <v>9.17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</v>
      </c>
      <c r="AH16">
        <v>20</v>
      </c>
      <c r="AI16">
        <v>20</v>
      </c>
      <c r="AJ16">
        <v>25.08</v>
      </c>
      <c r="AK16">
        <v>0</v>
      </c>
      <c r="AL16">
        <v>0</v>
      </c>
    </row>
    <row r="17" spans="1:38">
      <c r="A17" t="s">
        <v>59</v>
      </c>
      <c r="B17" s="34">
        <v>111.89</v>
      </c>
      <c r="C17" s="34">
        <v>33.76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35.17</v>
      </c>
      <c r="N17">
        <v>209.32</v>
      </c>
      <c r="O17">
        <v>54.98</v>
      </c>
      <c r="P17">
        <v>0</v>
      </c>
      <c r="Q17">
        <v>18.93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1.1100000000000001</v>
      </c>
      <c r="X17">
        <v>27.5</v>
      </c>
      <c r="Y17">
        <v>9.16</v>
      </c>
      <c r="Z17">
        <v>9.17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</v>
      </c>
      <c r="AH17">
        <v>20</v>
      </c>
      <c r="AI17">
        <v>20</v>
      </c>
      <c r="AJ17">
        <v>25.08</v>
      </c>
      <c r="AK17">
        <v>0</v>
      </c>
      <c r="AL17">
        <v>0</v>
      </c>
    </row>
    <row r="18" spans="1:38">
      <c r="A18" t="s">
        <v>60</v>
      </c>
      <c r="B18" s="34">
        <v>111.89</v>
      </c>
      <c r="C18" s="34">
        <v>33.76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35.17</v>
      </c>
      <c r="N18">
        <v>209.32</v>
      </c>
      <c r="O18">
        <v>54.98</v>
      </c>
      <c r="P18">
        <v>0</v>
      </c>
      <c r="Q18">
        <v>17.93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1.1100000000000001</v>
      </c>
      <c r="X18">
        <v>27.5</v>
      </c>
      <c r="Y18">
        <v>9.16</v>
      </c>
      <c r="Z18">
        <v>9.17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</v>
      </c>
      <c r="AH18">
        <v>20</v>
      </c>
      <c r="AI18">
        <v>20</v>
      </c>
      <c r="AJ18">
        <v>25.08</v>
      </c>
      <c r="AK18">
        <v>0</v>
      </c>
      <c r="AL18">
        <v>0</v>
      </c>
    </row>
    <row r="19" spans="1:38">
      <c r="A19" t="s">
        <v>61</v>
      </c>
      <c r="B19" s="34">
        <v>111.89</v>
      </c>
      <c r="C19" s="34">
        <v>33.76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35.17</v>
      </c>
      <c r="N19">
        <v>209.32</v>
      </c>
      <c r="O19">
        <v>54.98</v>
      </c>
      <c r="P19">
        <v>0</v>
      </c>
      <c r="Q19">
        <v>17.329999999999998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1.1100000000000001</v>
      </c>
      <c r="X19">
        <v>22.5</v>
      </c>
      <c r="Y19">
        <v>7.5</v>
      </c>
      <c r="Z19">
        <v>7.5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</v>
      </c>
      <c r="AH19">
        <v>20</v>
      </c>
      <c r="AI19">
        <v>20</v>
      </c>
      <c r="AJ19">
        <v>25.08</v>
      </c>
      <c r="AK19">
        <v>0</v>
      </c>
      <c r="AL19">
        <v>0</v>
      </c>
    </row>
    <row r="20" spans="1:38">
      <c r="A20" t="s">
        <v>62</v>
      </c>
      <c r="B20" s="34">
        <v>111.89</v>
      </c>
      <c r="C20" s="34">
        <v>33.76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35.17</v>
      </c>
      <c r="N20">
        <v>209.32</v>
      </c>
      <c r="O20">
        <v>54.98</v>
      </c>
      <c r="P20">
        <v>0</v>
      </c>
      <c r="Q20">
        <v>16.73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1.1100000000000001</v>
      </c>
      <c r="X20">
        <v>22.5</v>
      </c>
      <c r="Y20">
        <v>7.5</v>
      </c>
      <c r="Z20">
        <v>7.5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</v>
      </c>
      <c r="AH20">
        <v>20</v>
      </c>
      <c r="AI20">
        <v>20</v>
      </c>
      <c r="AJ20">
        <v>25.08</v>
      </c>
      <c r="AK20">
        <v>0</v>
      </c>
      <c r="AL20">
        <v>0</v>
      </c>
    </row>
    <row r="21" spans="1:38">
      <c r="A21" t="s">
        <v>63</v>
      </c>
      <c r="B21" s="34">
        <v>111.89</v>
      </c>
      <c r="C21" s="34">
        <v>33.76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35.17</v>
      </c>
      <c r="N21">
        <v>209.32</v>
      </c>
      <c r="O21">
        <v>54.98</v>
      </c>
      <c r="P21">
        <v>0</v>
      </c>
      <c r="Q21">
        <v>13.89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1.1100000000000001</v>
      </c>
      <c r="X21">
        <v>22.5</v>
      </c>
      <c r="Y21">
        <v>7.5</v>
      </c>
      <c r="Z21">
        <v>7.5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</v>
      </c>
      <c r="AH21">
        <v>20.12</v>
      </c>
      <c r="AI21">
        <v>20.12</v>
      </c>
      <c r="AJ21">
        <v>25.08</v>
      </c>
      <c r="AK21">
        <v>0</v>
      </c>
      <c r="AL21">
        <v>0</v>
      </c>
    </row>
    <row r="22" spans="1:38">
      <c r="A22" t="s">
        <v>64</v>
      </c>
      <c r="B22" s="34">
        <v>140.83000000000001</v>
      </c>
      <c r="C22" s="34">
        <v>33.76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35.17</v>
      </c>
      <c r="N22">
        <v>231.5</v>
      </c>
      <c r="O22">
        <v>54.98</v>
      </c>
      <c r="P22">
        <v>0</v>
      </c>
      <c r="Q22">
        <v>13.4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1.1100000000000001</v>
      </c>
      <c r="X22">
        <v>22.5</v>
      </c>
      <c r="Y22">
        <v>7.5</v>
      </c>
      <c r="Z22">
        <v>7.5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</v>
      </c>
      <c r="AH22">
        <v>20.64</v>
      </c>
      <c r="AI22">
        <v>20.64</v>
      </c>
      <c r="AJ22">
        <v>25.08</v>
      </c>
      <c r="AK22">
        <v>0</v>
      </c>
      <c r="AL22">
        <v>0</v>
      </c>
    </row>
    <row r="23" spans="1:38">
      <c r="A23" t="s">
        <v>65</v>
      </c>
      <c r="B23" s="34">
        <v>189.06</v>
      </c>
      <c r="C23" s="34">
        <v>52.73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47.27</v>
      </c>
      <c r="N23">
        <v>271.29000000000002</v>
      </c>
      <c r="O23">
        <v>54.98</v>
      </c>
      <c r="P23">
        <v>0</v>
      </c>
      <c r="Q23">
        <v>12.9</v>
      </c>
      <c r="R23" s="93">
        <v>0</v>
      </c>
      <c r="S23" s="93">
        <v>0</v>
      </c>
      <c r="T23" s="93">
        <v>0</v>
      </c>
      <c r="U23">
        <v>0</v>
      </c>
      <c r="V23">
        <v>0</v>
      </c>
      <c r="W23">
        <v>1.1100000000000001</v>
      </c>
      <c r="X23">
        <v>22.5</v>
      </c>
      <c r="Y23">
        <v>7.5</v>
      </c>
      <c r="Z23">
        <v>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</v>
      </c>
      <c r="AH23">
        <v>20.91</v>
      </c>
      <c r="AI23">
        <v>20.91</v>
      </c>
      <c r="AJ23">
        <v>25.08</v>
      </c>
      <c r="AK23">
        <v>0</v>
      </c>
      <c r="AL23">
        <v>0</v>
      </c>
    </row>
    <row r="24" spans="1:38">
      <c r="A24" t="s">
        <v>66</v>
      </c>
      <c r="B24" s="34">
        <v>237.29</v>
      </c>
      <c r="C24" s="34">
        <v>76.48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47.27</v>
      </c>
      <c r="N24">
        <v>271.29000000000002</v>
      </c>
      <c r="O24">
        <v>54.98</v>
      </c>
      <c r="P24">
        <v>0</v>
      </c>
      <c r="Q24">
        <v>12.3</v>
      </c>
      <c r="R24" s="93">
        <v>0</v>
      </c>
      <c r="S24" s="93">
        <v>0</v>
      </c>
      <c r="T24" s="93">
        <v>0</v>
      </c>
      <c r="U24">
        <v>0</v>
      </c>
      <c r="V24">
        <v>0</v>
      </c>
      <c r="W24">
        <v>1.1100000000000001</v>
      </c>
      <c r="X24">
        <v>22.5</v>
      </c>
      <c r="Y24">
        <v>7.5</v>
      </c>
      <c r="Z24">
        <v>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</v>
      </c>
      <c r="AH24">
        <v>21.2</v>
      </c>
      <c r="AI24">
        <v>21.2</v>
      </c>
      <c r="AJ24">
        <v>25.08</v>
      </c>
      <c r="AK24">
        <v>0</v>
      </c>
      <c r="AL24">
        <v>0</v>
      </c>
    </row>
    <row r="25" spans="1:38">
      <c r="A25" t="s">
        <v>67</v>
      </c>
      <c r="B25" s="34">
        <v>261.02</v>
      </c>
      <c r="C25" s="34">
        <v>76.48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47.27</v>
      </c>
      <c r="N25">
        <v>271.29000000000002</v>
      </c>
      <c r="O25">
        <v>83.92</v>
      </c>
      <c r="P25">
        <v>0</v>
      </c>
      <c r="Q25">
        <v>14.33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1.1100000000000001</v>
      </c>
      <c r="X25">
        <v>39.78</v>
      </c>
      <c r="Y25">
        <v>13.27</v>
      </c>
      <c r="Z25">
        <v>13.26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12</v>
      </c>
      <c r="AH25">
        <v>36</v>
      </c>
      <c r="AI25">
        <v>36</v>
      </c>
      <c r="AJ25">
        <v>25.08</v>
      </c>
      <c r="AK25">
        <v>0</v>
      </c>
      <c r="AL25">
        <v>0</v>
      </c>
    </row>
    <row r="26" spans="1:38">
      <c r="A26" t="s">
        <v>68</v>
      </c>
      <c r="B26" s="34">
        <v>261.02</v>
      </c>
      <c r="C26" s="34">
        <v>76.48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47.27</v>
      </c>
      <c r="N26">
        <v>271.29000000000002</v>
      </c>
      <c r="O26">
        <v>99.95</v>
      </c>
      <c r="P26">
        <v>0</v>
      </c>
      <c r="Q26">
        <v>14.13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1.1100000000000001</v>
      </c>
      <c r="X26">
        <v>42.03</v>
      </c>
      <c r="Y26">
        <v>14.01</v>
      </c>
      <c r="Z26">
        <v>14.01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12.66</v>
      </c>
      <c r="AH26">
        <v>37.67</v>
      </c>
      <c r="AI26">
        <v>37.67</v>
      </c>
      <c r="AJ26">
        <v>25.08</v>
      </c>
      <c r="AK26">
        <v>0</v>
      </c>
      <c r="AL26">
        <v>0</v>
      </c>
    </row>
    <row r="27" spans="1:38">
      <c r="A27" t="s">
        <v>69</v>
      </c>
      <c r="B27" s="34">
        <v>234.31</v>
      </c>
      <c r="C27" s="34">
        <v>57.51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33.090000000000003</v>
      </c>
      <c r="N27">
        <v>271.29000000000002</v>
      </c>
      <c r="O27">
        <v>99.95</v>
      </c>
      <c r="P27">
        <v>0</v>
      </c>
      <c r="Q27">
        <v>13.73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1.1100000000000001</v>
      </c>
      <c r="X27">
        <v>42.99</v>
      </c>
      <c r="Y27">
        <v>14.34</v>
      </c>
      <c r="Z27">
        <v>14.33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13.4</v>
      </c>
      <c r="AH27">
        <v>39.33</v>
      </c>
      <c r="AI27">
        <v>39.33</v>
      </c>
      <c r="AJ27">
        <v>25.08</v>
      </c>
      <c r="AK27">
        <v>0</v>
      </c>
      <c r="AL27">
        <v>0</v>
      </c>
    </row>
    <row r="28" spans="1:38">
      <c r="A28" t="s">
        <v>70</v>
      </c>
      <c r="B28" s="34">
        <v>234.31</v>
      </c>
      <c r="C28" s="34">
        <v>68.03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37.340000000000003</v>
      </c>
      <c r="N28">
        <v>231.5</v>
      </c>
      <c r="O28">
        <v>99.95</v>
      </c>
      <c r="P28">
        <v>0</v>
      </c>
      <c r="Q28">
        <v>13.53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1.1100000000000001</v>
      </c>
      <c r="X28">
        <v>43.31</v>
      </c>
      <c r="Y28">
        <v>14.42</v>
      </c>
      <c r="Z28">
        <v>14.44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13.79</v>
      </c>
      <c r="AH28">
        <v>41</v>
      </c>
      <c r="AI28">
        <v>41</v>
      </c>
      <c r="AJ28">
        <v>25.08</v>
      </c>
      <c r="AK28">
        <v>0</v>
      </c>
      <c r="AL28">
        <v>0</v>
      </c>
    </row>
    <row r="29" spans="1:38">
      <c r="A29" t="s">
        <v>71</v>
      </c>
      <c r="B29" s="34">
        <v>261.02</v>
      </c>
      <c r="C29" s="34">
        <v>87.01</v>
      </c>
      <c r="D29" s="93">
        <f t="shared" si="0"/>
        <v>0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41.59</v>
      </c>
      <c r="N29">
        <v>271.29000000000002</v>
      </c>
      <c r="O29">
        <v>99.95</v>
      </c>
      <c r="P29">
        <v>0</v>
      </c>
      <c r="Q29">
        <v>13.07</v>
      </c>
      <c r="R29" s="93">
        <v>0</v>
      </c>
      <c r="S29" s="93">
        <v>0</v>
      </c>
      <c r="T29" s="93">
        <v>0</v>
      </c>
      <c r="U29">
        <v>0.95</v>
      </c>
      <c r="V29">
        <v>0</v>
      </c>
      <c r="W29">
        <v>1.1100000000000001</v>
      </c>
      <c r="X29">
        <v>55.66</v>
      </c>
      <c r="Y29">
        <v>18.559999999999999</v>
      </c>
      <c r="Z29">
        <v>18.55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13.92</v>
      </c>
      <c r="AH29">
        <v>36.03</v>
      </c>
      <c r="AI29">
        <v>36.03</v>
      </c>
      <c r="AJ29">
        <v>24.12</v>
      </c>
      <c r="AK29">
        <v>0</v>
      </c>
      <c r="AL29">
        <v>0</v>
      </c>
    </row>
    <row r="30" spans="1:38">
      <c r="A30" t="s">
        <v>72</v>
      </c>
      <c r="B30" s="34">
        <v>261.02</v>
      </c>
      <c r="C30" s="34">
        <v>87.01</v>
      </c>
      <c r="D30" s="93">
        <f t="shared" si="0"/>
        <v>7.32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57.86</v>
      </c>
      <c r="N30">
        <v>271.29000000000002</v>
      </c>
      <c r="O30">
        <v>99.95</v>
      </c>
      <c r="P30">
        <v>0</v>
      </c>
      <c r="Q30">
        <v>12.86</v>
      </c>
      <c r="R30" s="93">
        <v>2.66</v>
      </c>
      <c r="S30" s="93">
        <v>2</v>
      </c>
      <c r="T30" s="93">
        <v>2.66</v>
      </c>
      <c r="U30">
        <v>0.95</v>
      </c>
      <c r="V30">
        <v>0.74997999999999998</v>
      </c>
      <c r="W30">
        <v>1.1100000000000001</v>
      </c>
      <c r="X30">
        <v>56.15</v>
      </c>
      <c r="Y30">
        <v>18.71</v>
      </c>
      <c r="Z30">
        <v>18.72</v>
      </c>
      <c r="AA30">
        <v>0.01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13.99</v>
      </c>
      <c r="AH30">
        <v>37.61</v>
      </c>
      <c r="AI30">
        <v>37.61</v>
      </c>
      <c r="AJ30">
        <v>24.12</v>
      </c>
      <c r="AK30">
        <v>0</v>
      </c>
      <c r="AL30">
        <v>0</v>
      </c>
    </row>
    <row r="31" spans="1:38">
      <c r="A31" t="s">
        <v>73</v>
      </c>
      <c r="B31" s="34">
        <v>261.02</v>
      </c>
      <c r="C31" s="34">
        <v>87.01</v>
      </c>
      <c r="D31" s="93">
        <f t="shared" si="0"/>
        <v>22.16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57.86</v>
      </c>
      <c r="N31">
        <v>271.29000000000002</v>
      </c>
      <c r="O31">
        <v>99.95</v>
      </c>
      <c r="P31">
        <v>0</v>
      </c>
      <c r="Q31">
        <v>12.67</v>
      </c>
      <c r="R31" s="93">
        <v>7.58</v>
      </c>
      <c r="S31" s="93">
        <v>7</v>
      </c>
      <c r="T31" s="93">
        <v>7.58</v>
      </c>
      <c r="U31">
        <v>0.95</v>
      </c>
      <c r="V31">
        <v>3.4577</v>
      </c>
      <c r="W31">
        <v>1.1100000000000001</v>
      </c>
      <c r="X31">
        <v>56.59</v>
      </c>
      <c r="Y31">
        <v>18.87</v>
      </c>
      <c r="Z31">
        <v>18.86</v>
      </c>
      <c r="AA31">
        <v>0.26</v>
      </c>
      <c r="AB31">
        <v>0.05</v>
      </c>
      <c r="AC31">
        <v>0</v>
      </c>
      <c r="AD31">
        <v>0</v>
      </c>
      <c r="AE31">
        <v>0</v>
      </c>
      <c r="AF31">
        <v>0</v>
      </c>
      <c r="AG31">
        <v>14.01</v>
      </c>
      <c r="AH31">
        <v>38.270000000000003</v>
      </c>
      <c r="AI31">
        <v>38.270000000000003</v>
      </c>
      <c r="AJ31">
        <v>23.15</v>
      </c>
      <c r="AK31">
        <v>1</v>
      </c>
      <c r="AL31">
        <v>0</v>
      </c>
    </row>
    <row r="32" spans="1:38">
      <c r="A32" t="s">
        <v>74</v>
      </c>
      <c r="B32" s="34">
        <v>261.02</v>
      </c>
      <c r="C32" s="34">
        <v>87.01</v>
      </c>
      <c r="D32" s="93">
        <f t="shared" si="0"/>
        <v>49.06</v>
      </c>
      <c r="E32" s="34">
        <v>0</v>
      </c>
      <c r="F32" s="34"/>
      <c r="G32" s="34"/>
      <c r="H32" s="34"/>
      <c r="I32" s="34"/>
      <c r="J32" s="37">
        <v>0.27</v>
      </c>
      <c r="K32" s="37">
        <v>0.27</v>
      </c>
      <c r="L32" s="37">
        <v>0.28000000000000003</v>
      </c>
      <c r="M32">
        <v>57.86</v>
      </c>
      <c r="N32">
        <v>271.29000000000002</v>
      </c>
      <c r="O32">
        <v>99.95</v>
      </c>
      <c r="P32">
        <v>0</v>
      </c>
      <c r="Q32">
        <v>12.53</v>
      </c>
      <c r="R32" s="93">
        <v>17.03</v>
      </c>
      <c r="S32" s="93">
        <v>15</v>
      </c>
      <c r="T32" s="93">
        <v>17.03</v>
      </c>
      <c r="U32">
        <v>0.95</v>
      </c>
      <c r="V32">
        <v>6.8861800000000004</v>
      </c>
      <c r="W32">
        <v>1.1100000000000001</v>
      </c>
      <c r="X32">
        <v>56.69</v>
      </c>
      <c r="Y32">
        <v>18.88</v>
      </c>
      <c r="Z32">
        <v>18.899999999999999</v>
      </c>
      <c r="AA32">
        <v>1.26</v>
      </c>
      <c r="AB32">
        <v>0.25</v>
      </c>
      <c r="AC32">
        <v>0</v>
      </c>
      <c r="AD32">
        <v>0</v>
      </c>
      <c r="AE32">
        <v>1</v>
      </c>
      <c r="AF32">
        <v>0</v>
      </c>
      <c r="AG32">
        <v>14.03</v>
      </c>
      <c r="AH32">
        <v>39.049999999999997</v>
      </c>
      <c r="AI32">
        <v>39.049999999999997</v>
      </c>
      <c r="AJ32">
        <v>23.15</v>
      </c>
      <c r="AK32">
        <v>4</v>
      </c>
      <c r="AL32">
        <v>1</v>
      </c>
    </row>
    <row r="33" spans="1:38">
      <c r="A33" t="s">
        <v>75</v>
      </c>
      <c r="B33" s="34">
        <v>261.02</v>
      </c>
      <c r="C33" s="34">
        <v>87.01</v>
      </c>
      <c r="D33" s="93">
        <f t="shared" si="0"/>
        <v>90.5</v>
      </c>
      <c r="E33" s="34">
        <v>0</v>
      </c>
      <c r="F33" s="34"/>
      <c r="G33" s="34"/>
      <c r="H33" s="34"/>
      <c r="I33" s="34"/>
      <c r="J33" s="37">
        <v>0.7</v>
      </c>
      <c r="K33" s="37">
        <v>0.7</v>
      </c>
      <c r="L33" s="37">
        <v>0.71</v>
      </c>
      <c r="M33">
        <v>57.86</v>
      </c>
      <c r="N33">
        <v>271.29000000000002</v>
      </c>
      <c r="O33">
        <v>99.95</v>
      </c>
      <c r="P33">
        <v>0</v>
      </c>
      <c r="Q33">
        <v>17.72</v>
      </c>
      <c r="R33" s="93">
        <v>32.75</v>
      </c>
      <c r="S33" s="93">
        <v>25</v>
      </c>
      <c r="T33" s="93">
        <v>32.75</v>
      </c>
      <c r="U33">
        <v>0.95</v>
      </c>
      <c r="V33">
        <v>10.227</v>
      </c>
      <c r="W33">
        <v>1.1100000000000001</v>
      </c>
      <c r="X33">
        <v>47.01</v>
      </c>
      <c r="Y33">
        <v>15.66</v>
      </c>
      <c r="Z33">
        <v>15.67</v>
      </c>
      <c r="AA33">
        <v>6.38</v>
      </c>
      <c r="AB33">
        <v>1.28</v>
      </c>
      <c r="AC33">
        <v>0.27</v>
      </c>
      <c r="AD33">
        <v>2</v>
      </c>
      <c r="AE33">
        <v>3</v>
      </c>
      <c r="AF33">
        <v>1</v>
      </c>
      <c r="AG33">
        <v>11.5</v>
      </c>
      <c r="AH33">
        <v>33.04</v>
      </c>
      <c r="AI33">
        <v>33.04</v>
      </c>
      <c r="AJ33">
        <v>22.19</v>
      </c>
      <c r="AK33">
        <v>7</v>
      </c>
      <c r="AL33">
        <v>3</v>
      </c>
    </row>
    <row r="34" spans="1:38">
      <c r="A34" t="s">
        <v>76</v>
      </c>
      <c r="B34" s="34">
        <v>261.02</v>
      </c>
      <c r="C34" s="34">
        <v>87.01</v>
      </c>
      <c r="D34" s="93">
        <f t="shared" si="0"/>
        <v>90.5</v>
      </c>
      <c r="E34" s="34">
        <v>0</v>
      </c>
      <c r="F34" s="34"/>
      <c r="G34" s="34"/>
      <c r="H34" s="34"/>
      <c r="I34" s="34"/>
      <c r="J34" s="37">
        <v>1.51</v>
      </c>
      <c r="K34" s="37">
        <v>1.51</v>
      </c>
      <c r="L34" s="37">
        <v>1.55</v>
      </c>
      <c r="M34">
        <v>57.86</v>
      </c>
      <c r="N34">
        <v>271.29000000000002</v>
      </c>
      <c r="O34">
        <v>99.95</v>
      </c>
      <c r="P34">
        <v>0</v>
      </c>
      <c r="Q34">
        <v>18.36</v>
      </c>
      <c r="R34" s="93">
        <v>30.16</v>
      </c>
      <c r="S34" s="93">
        <v>30.17</v>
      </c>
      <c r="T34" s="93">
        <v>30.17</v>
      </c>
      <c r="U34">
        <v>0.95</v>
      </c>
      <c r="V34">
        <v>14.142480000000001</v>
      </c>
      <c r="W34">
        <v>1.1100000000000001</v>
      </c>
      <c r="X34">
        <v>47.55</v>
      </c>
      <c r="Y34">
        <v>15.85</v>
      </c>
      <c r="Z34">
        <v>15.85</v>
      </c>
      <c r="AA34">
        <v>25.7</v>
      </c>
      <c r="AB34">
        <v>5.14</v>
      </c>
      <c r="AC34">
        <v>4</v>
      </c>
      <c r="AD34">
        <v>3</v>
      </c>
      <c r="AE34">
        <v>8</v>
      </c>
      <c r="AF34">
        <v>4</v>
      </c>
      <c r="AG34">
        <v>11.73</v>
      </c>
      <c r="AH34">
        <v>33.869999999999997</v>
      </c>
      <c r="AI34">
        <v>33.869999999999997</v>
      </c>
      <c r="AJ34">
        <v>22.19</v>
      </c>
      <c r="AK34">
        <v>14</v>
      </c>
      <c r="AL34">
        <v>6</v>
      </c>
    </row>
    <row r="35" spans="1:38">
      <c r="A35" t="s">
        <v>77</v>
      </c>
      <c r="B35" s="34">
        <v>261.02</v>
      </c>
      <c r="C35" s="34">
        <v>87.01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2.56</v>
      </c>
      <c r="K35" s="37">
        <v>2.56</v>
      </c>
      <c r="L35" s="37">
        <v>2.63</v>
      </c>
      <c r="M35">
        <v>57.86</v>
      </c>
      <c r="N35">
        <v>271.29000000000002</v>
      </c>
      <c r="O35">
        <v>99.95</v>
      </c>
      <c r="P35">
        <v>0</v>
      </c>
      <c r="Q35">
        <v>19.21</v>
      </c>
      <c r="R35" s="93">
        <v>30.34</v>
      </c>
      <c r="S35" s="93">
        <v>30.33</v>
      </c>
      <c r="T35" s="93">
        <v>30.33</v>
      </c>
      <c r="U35">
        <v>0.95</v>
      </c>
      <c r="V35">
        <v>19.01248</v>
      </c>
      <c r="W35">
        <v>1.1100000000000001</v>
      </c>
      <c r="X35">
        <v>48.33</v>
      </c>
      <c r="Y35">
        <v>16.11</v>
      </c>
      <c r="Z35">
        <v>16.11</v>
      </c>
      <c r="AA35">
        <v>26.88</v>
      </c>
      <c r="AB35">
        <v>5.38</v>
      </c>
      <c r="AC35">
        <v>8.19</v>
      </c>
      <c r="AD35">
        <v>6.5</v>
      </c>
      <c r="AE35">
        <v>15</v>
      </c>
      <c r="AF35">
        <v>8</v>
      </c>
      <c r="AG35">
        <v>11.7</v>
      </c>
      <c r="AH35">
        <v>34.17</v>
      </c>
      <c r="AI35">
        <v>34.17</v>
      </c>
      <c r="AJ35">
        <v>0</v>
      </c>
      <c r="AK35">
        <v>21</v>
      </c>
      <c r="AL35">
        <v>9</v>
      </c>
    </row>
    <row r="36" spans="1:38">
      <c r="A36" t="s">
        <v>78</v>
      </c>
      <c r="B36" s="34">
        <v>261.02</v>
      </c>
      <c r="C36" s="34">
        <v>87.01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3.66</v>
      </c>
      <c r="K36" s="37">
        <v>3.66</v>
      </c>
      <c r="L36" s="37">
        <v>3.75</v>
      </c>
      <c r="M36">
        <v>57.86</v>
      </c>
      <c r="N36">
        <v>271.29000000000002</v>
      </c>
      <c r="O36">
        <v>99.95</v>
      </c>
      <c r="P36">
        <v>0</v>
      </c>
      <c r="Q36">
        <v>20.239999999999998</v>
      </c>
      <c r="R36" s="93">
        <v>30.34</v>
      </c>
      <c r="S36" s="93">
        <v>30.33</v>
      </c>
      <c r="T36" s="93">
        <v>30.33</v>
      </c>
      <c r="U36">
        <v>0.95</v>
      </c>
      <c r="V36">
        <v>24.544799999999999</v>
      </c>
      <c r="W36">
        <v>1.1100000000000001</v>
      </c>
      <c r="X36">
        <v>48.68</v>
      </c>
      <c r="Y36">
        <v>16.23</v>
      </c>
      <c r="Z36">
        <v>16.23</v>
      </c>
      <c r="AA36">
        <v>38.01</v>
      </c>
      <c r="AB36">
        <v>7.6</v>
      </c>
      <c r="AC36">
        <v>13.33</v>
      </c>
      <c r="AD36">
        <v>10</v>
      </c>
      <c r="AE36">
        <v>22</v>
      </c>
      <c r="AF36">
        <v>11</v>
      </c>
      <c r="AG36">
        <v>11.66</v>
      </c>
      <c r="AH36">
        <v>35</v>
      </c>
      <c r="AI36">
        <v>35</v>
      </c>
      <c r="AJ36">
        <v>0</v>
      </c>
      <c r="AK36">
        <v>35</v>
      </c>
      <c r="AL36">
        <v>15</v>
      </c>
    </row>
    <row r="37" spans="1:38">
      <c r="A37" t="s">
        <v>79</v>
      </c>
      <c r="B37" s="34">
        <v>261.02</v>
      </c>
      <c r="C37" s="34">
        <v>87.01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5.08</v>
      </c>
      <c r="K37" s="37">
        <v>5.08</v>
      </c>
      <c r="L37" s="37">
        <v>5.2</v>
      </c>
      <c r="M37">
        <v>57.86</v>
      </c>
      <c r="N37">
        <v>271.29000000000002</v>
      </c>
      <c r="O37">
        <v>99.95</v>
      </c>
      <c r="P37">
        <v>0</v>
      </c>
      <c r="Q37">
        <v>21.21</v>
      </c>
      <c r="R37" s="93">
        <v>32</v>
      </c>
      <c r="S37" s="93">
        <v>32</v>
      </c>
      <c r="T37" s="93">
        <v>32</v>
      </c>
      <c r="U37">
        <v>0.95</v>
      </c>
      <c r="V37">
        <v>30.94398</v>
      </c>
      <c r="W37">
        <v>1.1100000000000001</v>
      </c>
      <c r="X37">
        <v>50.86</v>
      </c>
      <c r="Y37">
        <v>16.96</v>
      </c>
      <c r="Z37">
        <v>16.95</v>
      </c>
      <c r="AA37">
        <v>49.76</v>
      </c>
      <c r="AB37">
        <v>9.9499999999999993</v>
      </c>
      <c r="AC37">
        <v>16.670000000000002</v>
      </c>
      <c r="AD37">
        <v>13</v>
      </c>
      <c r="AE37">
        <v>25</v>
      </c>
      <c r="AF37">
        <v>12</v>
      </c>
      <c r="AG37">
        <v>11.64</v>
      </c>
      <c r="AH37">
        <v>36.67</v>
      </c>
      <c r="AI37">
        <v>36.67</v>
      </c>
      <c r="AJ37">
        <v>0</v>
      </c>
      <c r="AK37">
        <v>46</v>
      </c>
      <c r="AL37">
        <v>19</v>
      </c>
    </row>
    <row r="38" spans="1:38">
      <c r="A38" t="s">
        <v>80</v>
      </c>
      <c r="B38" s="34">
        <v>261.02</v>
      </c>
      <c r="C38" s="34">
        <v>87.01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6.46</v>
      </c>
      <c r="K38" s="37">
        <v>6.46</v>
      </c>
      <c r="L38" s="37">
        <v>6.62</v>
      </c>
      <c r="M38">
        <v>57.86</v>
      </c>
      <c r="N38">
        <v>271.29000000000002</v>
      </c>
      <c r="O38">
        <v>99.95</v>
      </c>
      <c r="P38">
        <v>0</v>
      </c>
      <c r="Q38">
        <v>22.32</v>
      </c>
      <c r="R38" s="93">
        <v>32</v>
      </c>
      <c r="S38" s="93">
        <v>32</v>
      </c>
      <c r="T38" s="93">
        <v>32</v>
      </c>
      <c r="U38">
        <v>0.95</v>
      </c>
      <c r="V38">
        <v>38.502220000000001</v>
      </c>
      <c r="W38">
        <v>1.1100000000000001</v>
      </c>
      <c r="X38">
        <v>53.27</v>
      </c>
      <c r="Y38">
        <v>17.75</v>
      </c>
      <c r="Z38">
        <v>17.760000000000002</v>
      </c>
      <c r="AA38">
        <v>61.61</v>
      </c>
      <c r="AB38">
        <v>12.32</v>
      </c>
      <c r="AC38">
        <v>20</v>
      </c>
      <c r="AD38">
        <v>15</v>
      </c>
      <c r="AE38">
        <v>29</v>
      </c>
      <c r="AF38">
        <v>15</v>
      </c>
      <c r="AG38">
        <v>11.6</v>
      </c>
      <c r="AH38">
        <v>37.67</v>
      </c>
      <c r="AI38">
        <v>37.67</v>
      </c>
      <c r="AJ38">
        <v>0</v>
      </c>
      <c r="AK38">
        <v>57</v>
      </c>
      <c r="AL38">
        <v>25</v>
      </c>
    </row>
    <row r="39" spans="1:38">
      <c r="A39" t="s">
        <v>81</v>
      </c>
      <c r="B39" s="34">
        <v>261.02</v>
      </c>
      <c r="C39" s="34">
        <v>87.01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5.48</v>
      </c>
      <c r="K39" s="37">
        <v>5.48</v>
      </c>
      <c r="L39" s="37">
        <v>5.62</v>
      </c>
      <c r="M39">
        <v>57.86</v>
      </c>
      <c r="N39">
        <v>271.29000000000002</v>
      </c>
      <c r="O39">
        <v>99.95</v>
      </c>
      <c r="P39">
        <v>0</v>
      </c>
      <c r="Q39">
        <v>18.07</v>
      </c>
      <c r="R39" s="93">
        <v>32</v>
      </c>
      <c r="S39" s="93">
        <v>32</v>
      </c>
      <c r="T39" s="93">
        <v>32</v>
      </c>
      <c r="U39">
        <v>0.95</v>
      </c>
      <c r="V39">
        <v>50.161000000000001</v>
      </c>
      <c r="W39">
        <v>1.1599999999999999</v>
      </c>
      <c r="X39">
        <v>54.37</v>
      </c>
      <c r="Y39">
        <v>18.12</v>
      </c>
      <c r="Z39">
        <v>18.12</v>
      </c>
      <c r="AA39">
        <v>60.85</v>
      </c>
      <c r="AB39">
        <v>12.17</v>
      </c>
      <c r="AC39">
        <v>16.670000000000002</v>
      </c>
      <c r="AD39">
        <v>17.5</v>
      </c>
      <c r="AE39">
        <v>30</v>
      </c>
      <c r="AF39">
        <v>15</v>
      </c>
      <c r="AG39">
        <v>11.03</v>
      </c>
      <c r="AH39">
        <v>37.61</v>
      </c>
      <c r="AI39">
        <v>37.61</v>
      </c>
      <c r="AJ39">
        <v>0</v>
      </c>
      <c r="AK39">
        <v>60</v>
      </c>
      <c r="AL39">
        <v>25</v>
      </c>
    </row>
    <row r="40" spans="1:38">
      <c r="A40" t="s">
        <v>82</v>
      </c>
      <c r="B40" s="34">
        <v>261.02</v>
      </c>
      <c r="C40" s="34">
        <v>87.01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6.47</v>
      </c>
      <c r="K40" s="37">
        <v>6.47</v>
      </c>
      <c r="L40" s="37">
        <v>6.64</v>
      </c>
      <c r="M40">
        <v>57.86</v>
      </c>
      <c r="N40">
        <v>271.29000000000002</v>
      </c>
      <c r="O40">
        <v>99.95</v>
      </c>
      <c r="P40">
        <v>0</v>
      </c>
      <c r="Q40">
        <v>18.47</v>
      </c>
      <c r="R40" s="93">
        <v>32</v>
      </c>
      <c r="S40" s="93">
        <v>32</v>
      </c>
      <c r="T40" s="93">
        <v>32</v>
      </c>
      <c r="U40">
        <v>0.95</v>
      </c>
      <c r="V40">
        <v>58.702979999999997</v>
      </c>
      <c r="W40">
        <v>1.1599999999999999</v>
      </c>
      <c r="X40">
        <v>55.03</v>
      </c>
      <c r="Y40">
        <v>18.350000000000001</v>
      </c>
      <c r="Z40">
        <v>18.34</v>
      </c>
      <c r="AA40">
        <v>72.430000000000007</v>
      </c>
      <c r="AB40">
        <v>14.48</v>
      </c>
      <c r="AC40">
        <v>18.329999999999998</v>
      </c>
      <c r="AD40">
        <v>19</v>
      </c>
      <c r="AE40">
        <v>35</v>
      </c>
      <c r="AF40">
        <v>17</v>
      </c>
      <c r="AG40">
        <v>10.56</v>
      </c>
      <c r="AH40">
        <v>37.520000000000003</v>
      </c>
      <c r="AI40">
        <v>37.520000000000003</v>
      </c>
      <c r="AJ40">
        <v>0</v>
      </c>
      <c r="AK40">
        <v>70</v>
      </c>
      <c r="AL40">
        <v>30</v>
      </c>
    </row>
    <row r="41" spans="1:38">
      <c r="A41" t="s">
        <v>83</v>
      </c>
      <c r="B41" s="34">
        <v>261.02</v>
      </c>
      <c r="C41" s="34">
        <v>86.23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6.73</v>
      </c>
      <c r="K41" s="37">
        <v>6.73</v>
      </c>
      <c r="L41" s="37">
        <v>6.9</v>
      </c>
      <c r="M41">
        <v>57.86</v>
      </c>
      <c r="N41">
        <v>271.29000000000002</v>
      </c>
      <c r="O41">
        <v>99.95</v>
      </c>
      <c r="P41">
        <v>0</v>
      </c>
      <c r="Q41">
        <v>19.07</v>
      </c>
      <c r="R41" s="93">
        <v>32</v>
      </c>
      <c r="S41" s="93">
        <v>32</v>
      </c>
      <c r="T41" s="93">
        <v>32</v>
      </c>
      <c r="U41">
        <v>0</v>
      </c>
      <c r="V41">
        <v>67.118340000000003</v>
      </c>
      <c r="W41">
        <v>1.1599999999999999</v>
      </c>
      <c r="X41">
        <v>52.5</v>
      </c>
      <c r="Y41">
        <v>17.5</v>
      </c>
      <c r="Z41">
        <v>17.5</v>
      </c>
      <c r="AA41">
        <v>83.61</v>
      </c>
      <c r="AB41">
        <v>16.72</v>
      </c>
      <c r="AC41">
        <v>20</v>
      </c>
      <c r="AD41">
        <v>19</v>
      </c>
      <c r="AE41">
        <v>40</v>
      </c>
      <c r="AF41">
        <v>20</v>
      </c>
      <c r="AG41">
        <v>10.16</v>
      </c>
      <c r="AH41">
        <v>36.270000000000003</v>
      </c>
      <c r="AI41">
        <v>36.270000000000003</v>
      </c>
      <c r="AJ41">
        <v>0</v>
      </c>
      <c r="AK41">
        <v>81</v>
      </c>
      <c r="AL41">
        <v>34</v>
      </c>
    </row>
    <row r="42" spans="1:38">
      <c r="A42" t="s">
        <v>84</v>
      </c>
      <c r="B42" s="34">
        <v>261.02</v>
      </c>
      <c r="C42" s="34">
        <v>86.23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7.42</v>
      </c>
      <c r="K42" s="37">
        <v>7.42</v>
      </c>
      <c r="L42" s="37">
        <v>7.6</v>
      </c>
      <c r="M42">
        <v>57.86</v>
      </c>
      <c r="N42">
        <v>271.29000000000002</v>
      </c>
      <c r="O42">
        <v>99.95</v>
      </c>
      <c r="P42">
        <v>0</v>
      </c>
      <c r="Q42">
        <v>19.73</v>
      </c>
      <c r="R42" s="93">
        <v>32.5</v>
      </c>
      <c r="S42" s="93">
        <v>32.5</v>
      </c>
      <c r="T42" s="93">
        <v>32.5</v>
      </c>
      <c r="U42">
        <v>0</v>
      </c>
      <c r="V42">
        <v>74.598659999999995</v>
      </c>
      <c r="W42">
        <v>1.1599999999999999</v>
      </c>
      <c r="X42">
        <v>52</v>
      </c>
      <c r="Y42">
        <v>17.34</v>
      </c>
      <c r="Z42">
        <v>17.329999999999998</v>
      </c>
      <c r="AA42">
        <v>94.34</v>
      </c>
      <c r="AB42">
        <v>18.87</v>
      </c>
      <c r="AC42">
        <v>21.67</v>
      </c>
      <c r="AD42">
        <v>20</v>
      </c>
      <c r="AE42">
        <v>43</v>
      </c>
      <c r="AF42">
        <v>22</v>
      </c>
      <c r="AG42">
        <v>9.8000000000000007</v>
      </c>
      <c r="AH42">
        <v>35.76</v>
      </c>
      <c r="AI42">
        <v>35.76</v>
      </c>
      <c r="AJ42">
        <v>0</v>
      </c>
      <c r="AK42">
        <v>88</v>
      </c>
      <c r="AL42">
        <v>37</v>
      </c>
    </row>
    <row r="43" spans="1:38">
      <c r="A43" t="s">
        <v>85</v>
      </c>
      <c r="B43" s="34">
        <v>261.02</v>
      </c>
      <c r="C43" s="34">
        <v>86.23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8.07</v>
      </c>
      <c r="K43" s="37">
        <v>8.07</v>
      </c>
      <c r="L43" s="37">
        <v>8.27</v>
      </c>
      <c r="M43">
        <v>57.86</v>
      </c>
      <c r="N43">
        <v>271.29000000000002</v>
      </c>
      <c r="O43">
        <v>99.95</v>
      </c>
      <c r="P43">
        <v>0</v>
      </c>
      <c r="Q43">
        <v>19.87</v>
      </c>
      <c r="R43" s="93">
        <v>32.5</v>
      </c>
      <c r="S43" s="93">
        <v>32.5</v>
      </c>
      <c r="T43" s="93">
        <v>32.5</v>
      </c>
      <c r="U43">
        <v>0.95</v>
      </c>
      <c r="V43">
        <v>81.173159999999996</v>
      </c>
      <c r="W43">
        <v>1.1599999999999999</v>
      </c>
      <c r="X43">
        <v>51</v>
      </c>
      <c r="Y43">
        <v>17</v>
      </c>
      <c r="Z43">
        <v>17</v>
      </c>
      <c r="AA43">
        <v>100.56</v>
      </c>
      <c r="AB43">
        <v>20.11</v>
      </c>
      <c r="AC43">
        <v>23.33</v>
      </c>
      <c r="AD43">
        <v>21.6</v>
      </c>
      <c r="AE43">
        <v>39</v>
      </c>
      <c r="AF43">
        <v>19</v>
      </c>
      <c r="AG43">
        <v>9.5</v>
      </c>
      <c r="AH43">
        <v>42.3</v>
      </c>
      <c r="AI43">
        <v>42.3</v>
      </c>
      <c r="AJ43">
        <v>0</v>
      </c>
      <c r="AK43">
        <v>77</v>
      </c>
      <c r="AL43">
        <v>33</v>
      </c>
    </row>
    <row r="44" spans="1:38">
      <c r="A44" t="s">
        <v>86</v>
      </c>
      <c r="B44" s="34">
        <v>261.02</v>
      </c>
      <c r="C44" s="34">
        <v>86.23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8.3800000000000008</v>
      </c>
      <c r="K44" s="37">
        <v>8.3800000000000008</v>
      </c>
      <c r="L44" s="37">
        <v>8.59</v>
      </c>
      <c r="M44">
        <v>57.86</v>
      </c>
      <c r="N44">
        <v>271.29000000000002</v>
      </c>
      <c r="O44">
        <v>99.95</v>
      </c>
      <c r="P44">
        <v>0</v>
      </c>
      <c r="Q44">
        <v>20.47</v>
      </c>
      <c r="R44" s="93">
        <v>32.5</v>
      </c>
      <c r="S44" s="93">
        <v>32.5</v>
      </c>
      <c r="T44" s="93">
        <v>32.5</v>
      </c>
      <c r="U44">
        <v>0.95</v>
      </c>
      <c r="V44">
        <v>87.572339999999997</v>
      </c>
      <c r="W44">
        <v>1.1599999999999999</v>
      </c>
      <c r="X44">
        <v>50.15</v>
      </c>
      <c r="Y44">
        <v>16.71</v>
      </c>
      <c r="Z44">
        <v>16.72</v>
      </c>
      <c r="AA44">
        <v>107.45</v>
      </c>
      <c r="AB44">
        <v>21.49</v>
      </c>
      <c r="AC44">
        <v>25</v>
      </c>
      <c r="AD44">
        <v>24</v>
      </c>
      <c r="AE44">
        <v>42</v>
      </c>
      <c r="AF44">
        <v>21</v>
      </c>
      <c r="AG44">
        <v>9.1999999999999993</v>
      </c>
      <c r="AH44">
        <v>41.89</v>
      </c>
      <c r="AI44">
        <v>41.89</v>
      </c>
      <c r="AJ44">
        <v>0</v>
      </c>
      <c r="AK44">
        <v>84</v>
      </c>
      <c r="AL44">
        <v>36</v>
      </c>
    </row>
    <row r="45" spans="1:38">
      <c r="A45" t="s">
        <v>87</v>
      </c>
      <c r="B45" s="34">
        <v>261.02</v>
      </c>
      <c r="C45" s="34">
        <v>76.48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6.73</v>
      </c>
      <c r="K45" s="37">
        <v>6.73</v>
      </c>
      <c r="L45" s="37">
        <v>6.9</v>
      </c>
      <c r="M45">
        <v>57.86</v>
      </c>
      <c r="N45">
        <v>271.29000000000002</v>
      </c>
      <c r="O45">
        <v>99.95</v>
      </c>
      <c r="P45">
        <v>0</v>
      </c>
      <c r="Q45">
        <v>20.67</v>
      </c>
      <c r="R45" s="93">
        <v>32.5</v>
      </c>
      <c r="S45" s="93">
        <v>32.5</v>
      </c>
      <c r="T45" s="93">
        <v>32.5</v>
      </c>
      <c r="U45">
        <v>0.95</v>
      </c>
      <c r="V45">
        <v>97.409739999999999</v>
      </c>
      <c r="W45">
        <v>1.1599999999999999</v>
      </c>
      <c r="X45">
        <v>50.17</v>
      </c>
      <c r="Y45">
        <v>16.739999999999998</v>
      </c>
      <c r="Z45">
        <v>16.72</v>
      </c>
      <c r="AA45">
        <v>96.13</v>
      </c>
      <c r="AB45">
        <v>19.23</v>
      </c>
      <c r="AC45">
        <v>28.33</v>
      </c>
      <c r="AD45">
        <v>22</v>
      </c>
      <c r="AE45">
        <v>45</v>
      </c>
      <c r="AF45">
        <v>23</v>
      </c>
      <c r="AG45">
        <v>8.9</v>
      </c>
      <c r="AH45">
        <v>41.63</v>
      </c>
      <c r="AI45">
        <v>41.63</v>
      </c>
      <c r="AJ45">
        <v>0</v>
      </c>
      <c r="AK45">
        <v>95</v>
      </c>
      <c r="AL45">
        <v>40</v>
      </c>
    </row>
    <row r="46" spans="1:38">
      <c r="A46" t="s">
        <v>88</v>
      </c>
      <c r="B46" s="34">
        <v>261.02</v>
      </c>
      <c r="C46" s="34">
        <v>76.48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7.04</v>
      </c>
      <c r="K46" s="37">
        <v>7.04</v>
      </c>
      <c r="L46" s="37">
        <v>7.21</v>
      </c>
      <c r="M46">
        <v>57.86</v>
      </c>
      <c r="N46">
        <v>271.29000000000002</v>
      </c>
      <c r="O46">
        <v>99.95</v>
      </c>
      <c r="P46">
        <v>0</v>
      </c>
      <c r="Q46">
        <v>20.88</v>
      </c>
      <c r="R46" s="93">
        <v>32.5</v>
      </c>
      <c r="S46" s="93">
        <v>32.5</v>
      </c>
      <c r="T46" s="93">
        <v>32.5</v>
      </c>
      <c r="U46">
        <v>0.95</v>
      </c>
      <c r="V46">
        <v>103.20504</v>
      </c>
      <c r="W46">
        <v>1.1599999999999999</v>
      </c>
      <c r="X46">
        <v>50.6</v>
      </c>
      <c r="Y46">
        <v>16.86</v>
      </c>
      <c r="Z46">
        <v>16.87</v>
      </c>
      <c r="AA46">
        <v>99.9</v>
      </c>
      <c r="AB46">
        <v>19.98</v>
      </c>
      <c r="AC46">
        <v>31.67</v>
      </c>
      <c r="AD46">
        <v>23.5</v>
      </c>
      <c r="AE46">
        <v>50</v>
      </c>
      <c r="AF46">
        <v>25</v>
      </c>
      <c r="AG46">
        <v>8.6</v>
      </c>
      <c r="AH46">
        <v>41.23</v>
      </c>
      <c r="AI46">
        <v>41.23</v>
      </c>
      <c r="AJ46">
        <v>0</v>
      </c>
      <c r="AK46">
        <v>109</v>
      </c>
      <c r="AL46">
        <v>46</v>
      </c>
    </row>
    <row r="47" spans="1:38">
      <c r="A47" t="s">
        <v>89</v>
      </c>
      <c r="B47" s="34">
        <v>261.02</v>
      </c>
      <c r="C47" s="34">
        <v>86.23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7.42</v>
      </c>
      <c r="K47" s="37">
        <v>7.42</v>
      </c>
      <c r="L47" s="37">
        <v>7.6</v>
      </c>
      <c r="M47">
        <v>57.86</v>
      </c>
      <c r="N47">
        <v>271.29000000000002</v>
      </c>
      <c r="O47">
        <v>99.95</v>
      </c>
      <c r="P47">
        <v>0</v>
      </c>
      <c r="Q47">
        <v>21.12</v>
      </c>
      <c r="R47" s="93">
        <v>32.5</v>
      </c>
      <c r="S47" s="93">
        <v>32.5</v>
      </c>
      <c r="T47" s="93">
        <v>32.5</v>
      </c>
      <c r="U47">
        <v>0.95</v>
      </c>
      <c r="V47">
        <v>110.72432000000001</v>
      </c>
      <c r="W47">
        <v>1.21</v>
      </c>
      <c r="X47">
        <v>51.12</v>
      </c>
      <c r="Y47">
        <v>17.05</v>
      </c>
      <c r="Z47">
        <v>17.04</v>
      </c>
      <c r="AA47">
        <v>100</v>
      </c>
      <c r="AB47">
        <v>20</v>
      </c>
      <c r="AC47">
        <v>35</v>
      </c>
      <c r="AD47">
        <v>26</v>
      </c>
      <c r="AE47">
        <v>51</v>
      </c>
      <c r="AF47">
        <v>26</v>
      </c>
      <c r="AG47">
        <v>8.34</v>
      </c>
      <c r="AH47">
        <v>40.56</v>
      </c>
      <c r="AI47">
        <v>40.56</v>
      </c>
      <c r="AJ47">
        <v>0</v>
      </c>
      <c r="AK47">
        <v>109</v>
      </c>
      <c r="AL47">
        <v>46</v>
      </c>
    </row>
    <row r="48" spans="1:38">
      <c r="A48" t="s">
        <v>90</v>
      </c>
      <c r="B48" s="34">
        <v>261.02</v>
      </c>
      <c r="C48" s="34">
        <v>76.48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8</v>
      </c>
      <c r="K48" s="37">
        <v>8</v>
      </c>
      <c r="L48" s="37">
        <v>8.1999999999999993</v>
      </c>
      <c r="M48">
        <v>57.86</v>
      </c>
      <c r="N48">
        <v>271.29000000000002</v>
      </c>
      <c r="O48">
        <v>99.95</v>
      </c>
      <c r="P48">
        <v>0</v>
      </c>
      <c r="Q48">
        <v>20.99</v>
      </c>
      <c r="R48" s="93">
        <v>32.5</v>
      </c>
      <c r="S48" s="93">
        <v>32.5</v>
      </c>
      <c r="T48" s="93">
        <v>32.5</v>
      </c>
      <c r="U48">
        <v>0.95</v>
      </c>
      <c r="V48">
        <v>117.94166</v>
      </c>
      <c r="W48">
        <v>1.21</v>
      </c>
      <c r="X48">
        <v>52.62</v>
      </c>
      <c r="Y48">
        <v>17.55</v>
      </c>
      <c r="Z48">
        <v>17.54</v>
      </c>
      <c r="AA48">
        <v>108.33</v>
      </c>
      <c r="AB48">
        <v>21.67</v>
      </c>
      <c r="AC48">
        <v>40</v>
      </c>
      <c r="AD48">
        <v>27</v>
      </c>
      <c r="AE48">
        <v>55</v>
      </c>
      <c r="AF48">
        <v>28</v>
      </c>
      <c r="AG48">
        <v>8.0299999999999994</v>
      </c>
      <c r="AH48">
        <v>40.26</v>
      </c>
      <c r="AI48">
        <v>40.26</v>
      </c>
      <c r="AJ48">
        <v>0</v>
      </c>
      <c r="AK48">
        <v>116</v>
      </c>
      <c r="AL48">
        <v>49</v>
      </c>
    </row>
    <row r="49" spans="1:38">
      <c r="A49" t="s">
        <v>91</v>
      </c>
      <c r="B49" s="34">
        <v>261.02</v>
      </c>
      <c r="C49" s="34">
        <v>76.48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8.32</v>
      </c>
      <c r="K49" s="37">
        <v>8.32</v>
      </c>
      <c r="L49" s="37">
        <v>8.5299999999999994</v>
      </c>
      <c r="M49">
        <v>57.86</v>
      </c>
      <c r="N49">
        <v>271.29000000000002</v>
      </c>
      <c r="O49">
        <v>99.95</v>
      </c>
      <c r="P49">
        <v>0</v>
      </c>
      <c r="Q49">
        <v>20.81</v>
      </c>
      <c r="R49" s="93">
        <v>32.5</v>
      </c>
      <c r="S49" s="93">
        <v>32.5</v>
      </c>
      <c r="T49" s="93">
        <v>32.5</v>
      </c>
      <c r="U49">
        <v>0.95</v>
      </c>
      <c r="V49">
        <v>124.25318</v>
      </c>
      <c r="W49">
        <v>1.21</v>
      </c>
      <c r="X49">
        <v>42.62</v>
      </c>
      <c r="Y49">
        <v>14.21</v>
      </c>
      <c r="Z49">
        <v>14.21</v>
      </c>
      <c r="AA49">
        <v>116.67</v>
      </c>
      <c r="AB49">
        <v>23.33</v>
      </c>
      <c r="AC49">
        <v>23.33</v>
      </c>
      <c r="AD49">
        <v>28</v>
      </c>
      <c r="AE49">
        <v>61</v>
      </c>
      <c r="AF49">
        <v>31</v>
      </c>
      <c r="AG49">
        <v>7.73</v>
      </c>
      <c r="AH49">
        <v>50.08</v>
      </c>
      <c r="AI49">
        <v>50.08</v>
      </c>
      <c r="AJ49">
        <v>0</v>
      </c>
      <c r="AK49">
        <v>130</v>
      </c>
      <c r="AL49">
        <v>55</v>
      </c>
    </row>
    <row r="50" spans="1:38">
      <c r="A50" t="s">
        <v>92</v>
      </c>
      <c r="B50" s="34">
        <v>261.02</v>
      </c>
      <c r="C50" s="34">
        <v>76.48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8.83</v>
      </c>
      <c r="K50" s="37">
        <v>8.83</v>
      </c>
      <c r="L50" s="37">
        <v>9.0500000000000007</v>
      </c>
      <c r="M50">
        <v>57.86</v>
      </c>
      <c r="N50">
        <v>271.29000000000002</v>
      </c>
      <c r="O50">
        <v>99.95</v>
      </c>
      <c r="P50">
        <v>0</v>
      </c>
      <c r="Q50">
        <v>20.6</v>
      </c>
      <c r="R50" s="93">
        <v>32.5</v>
      </c>
      <c r="S50" s="93">
        <v>32.5</v>
      </c>
      <c r="T50" s="93">
        <v>32.5</v>
      </c>
      <c r="U50">
        <v>0.95</v>
      </c>
      <c r="V50">
        <v>130.15562</v>
      </c>
      <c r="W50">
        <v>1.21</v>
      </c>
      <c r="X50">
        <v>41.83</v>
      </c>
      <c r="Y50">
        <v>13.94</v>
      </c>
      <c r="Z50">
        <v>13.94</v>
      </c>
      <c r="AA50">
        <v>125</v>
      </c>
      <c r="AB50">
        <v>25</v>
      </c>
      <c r="AC50">
        <v>25</v>
      </c>
      <c r="AD50">
        <v>28</v>
      </c>
      <c r="AE50">
        <v>65</v>
      </c>
      <c r="AF50">
        <v>32</v>
      </c>
      <c r="AG50">
        <v>7.47</v>
      </c>
      <c r="AH50">
        <v>49.4</v>
      </c>
      <c r="AI50">
        <v>49.4</v>
      </c>
      <c r="AJ50">
        <v>0</v>
      </c>
      <c r="AK50">
        <v>137</v>
      </c>
      <c r="AL50">
        <v>58</v>
      </c>
    </row>
    <row r="51" spans="1:38">
      <c r="A51" t="s">
        <v>93</v>
      </c>
      <c r="B51" s="34">
        <v>261.02</v>
      </c>
      <c r="C51" s="34">
        <v>76.069999999999993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9.6</v>
      </c>
      <c r="K51" s="37">
        <v>9.6</v>
      </c>
      <c r="L51" s="37">
        <v>9.84</v>
      </c>
      <c r="M51">
        <v>57.86</v>
      </c>
      <c r="N51">
        <v>271.29000000000002</v>
      </c>
      <c r="O51">
        <v>99.95</v>
      </c>
      <c r="P51">
        <v>0</v>
      </c>
      <c r="Q51">
        <v>20.79</v>
      </c>
      <c r="R51" s="93">
        <v>32.5</v>
      </c>
      <c r="S51" s="93">
        <v>32.5</v>
      </c>
      <c r="T51" s="93">
        <v>32.5</v>
      </c>
      <c r="U51">
        <v>0.95</v>
      </c>
      <c r="V51">
        <v>150.84338</v>
      </c>
      <c r="W51">
        <v>1.21</v>
      </c>
      <c r="X51">
        <v>41.58</v>
      </c>
      <c r="Y51">
        <v>13.85</v>
      </c>
      <c r="Z51">
        <v>13.86</v>
      </c>
      <c r="AA51">
        <v>166.67</v>
      </c>
      <c r="AB51">
        <v>33.33</v>
      </c>
      <c r="AC51">
        <v>26.67</v>
      </c>
      <c r="AD51">
        <v>27</v>
      </c>
      <c r="AE51">
        <v>73</v>
      </c>
      <c r="AF51">
        <v>37</v>
      </c>
      <c r="AG51">
        <v>7.06</v>
      </c>
      <c r="AH51">
        <v>48.33</v>
      </c>
      <c r="AI51">
        <v>48.33</v>
      </c>
      <c r="AJ51">
        <v>0</v>
      </c>
      <c r="AK51">
        <v>147</v>
      </c>
      <c r="AL51">
        <v>63</v>
      </c>
    </row>
    <row r="52" spans="1:38">
      <c r="A52" t="s">
        <v>94</v>
      </c>
      <c r="B52" s="34">
        <v>261.02</v>
      </c>
      <c r="C52" s="34">
        <v>76.069999999999993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10.55</v>
      </c>
      <c r="K52" s="37">
        <v>10.55</v>
      </c>
      <c r="L52" s="37">
        <v>10.82</v>
      </c>
      <c r="M52">
        <v>57.86</v>
      </c>
      <c r="N52">
        <v>271.29000000000002</v>
      </c>
      <c r="O52">
        <v>99.95</v>
      </c>
      <c r="P52">
        <v>0</v>
      </c>
      <c r="Q52">
        <v>21.11</v>
      </c>
      <c r="R52" s="93">
        <v>32.5</v>
      </c>
      <c r="S52" s="93">
        <v>32.5</v>
      </c>
      <c r="T52" s="93">
        <v>32.5</v>
      </c>
      <c r="U52">
        <v>0.95</v>
      </c>
      <c r="V52">
        <v>151.29141999999999</v>
      </c>
      <c r="W52">
        <v>1.21</v>
      </c>
      <c r="X52">
        <v>41.33</v>
      </c>
      <c r="Y52">
        <v>13.78</v>
      </c>
      <c r="Z52">
        <v>13.77</v>
      </c>
      <c r="AA52">
        <v>166.67</v>
      </c>
      <c r="AB52">
        <v>33.33</v>
      </c>
      <c r="AC52">
        <v>28.33</v>
      </c>
      <c r="AD52">
        <v>28</v>
      </c>
      <c r="AE52">
        <v>73</v>
      </c>
      <c r="AF52">
        <v>37</v>
      </c>
      <c r="AG52">
        <v>7</v>
      </c>
      <c r="AH52">
        <v>48.33</v>
      </c>
      <c r="AI52">
        <v>48.33</v>
      </c>
      <c r="AJ52">
        <v>0</v>
      </c>
      <c r="AK52">
        <v>154</v>
      </c>
      <c r="AL52">
        <v>66</v>
      </c>
    </row>
    <row r="53" spans="1:38">
      <c r="A53" t="s">
        <v>95</v>
      </c>
      <c r="B53" s="34">
        <v>261.02</v>
      </c>
      <c r="C53" s="34">
        <v>75.34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11.32</v>
      </c>
      <c r="K53" s="37">
        <v>11.32</v>
      </c>
      <c r="L53" s="37">
        <v>11.6</v>
      </c>
      <c r="M53">
        <v>57.86</v>
      </c>
      <c r="N53">
        <v>271.29000000000002</v>
      </c>
      <c r="O53">
        <v>96.41</v>
      </c>
      <c r="P53">
        <v>0</v>
      </c>
      <c r="Q53">
        <v>20.47</v>
      </c>
      <c r="R53" s="93">
        <v>32.5</v>
      </c>
      <c r="S53" s="93">
        <v>32.5</v>
      </c>
      <c r="T53" s="93">
        <v>32.5</v>
      </c>
      <c r="U53">
        <v>0.95</v>
      </c>
      <c r="V53">
        <v>151.02843999999999</v>
      </c>
      <c r="W53">
        <v>1.21</v>
      </c>
      <c r="X53">
        <v>51.62</v>
      </c>
      <c r="Y53">
        <v>17.21</v>
      </c>
      <c r="Z53">
        <v>17.21</v>
      </c>
      <c r="AA53">
        <v>200</v>
      </c>
      <c r="AB53">
        <v>40</v>
      </c>
      <c r="AC53">
        <v>30</v>
      </c>
      <c r="AD53">
        <v>28</v>
      </c>
      <c r="AE53">
        <v>67</v>
      </c>
      <c r="AF53">
        <v>33</v>
      </c>
      <c r="AG53">
        <v>11.51</v>
      </c>
      <c r="AH53">
        <v>54.33</v>
      </c>
      <c r="AI53">
        <v>54.33</v>
      </c>
      <c r="AJ53">
        <v>0</v>
      </c>
      <c r="AK53">
        <v>140</v>
      </c>
      <c r="AL53">
        <v>60</v>
      </c>
    </row>
    <row r="54" spans="1:38">
      <c r="A54" t="s">
        <v>96</v>
      </c>
      <c r="B54" s="34">
        <v>261.02</v>
      </c>
      <c r="C54" s="34">
        <v>75.52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11.51</v>
      </c>
      <c r="K54" s="37">
        <v>11.51</v>
      </c>
      <c r="L54" s="37">
        <v>11.79</v>
      </c>
      <c r="M54">
        <v>57.86</v>
      </c>
      <c r="N54">
        <v>271.29000000000002</v>
      </c>
      <c r="O54">
        <v>67.52</v>
      </c>
      <c r="P54">
        <v>0</v>
      </c>
      <c r="Q54">
        <v>19.87</v>
      </c>
      <c r="R54" s="93">
        <v>32.5</v>
      </c>
      <c r="S54" s="93">
        <v>32.5</v>
      </c>
      <c r="T54" s="93">
        <v>32.5</v>
      </c>
      <c r="U54">
        <v>0.95</v>
      </c>
      <c r="V54">
        <v>149.90834000000001</v>
      </c>
      <c r="W54">
        <v>1.21</v>
      </c>
      <c r="X54">
        <v>51.33</v>
      </c>
      <c r="Y54">
        <v>17.100000000000001</v>
      </c>
      <c r="Z54">
        <v>17.11</v>
      </c>
      <c r="AA54">
        <v>200</v>
      </c>
      <c r="AB54">
        <v>40</v>
      </c>
      <c r="AC54">
        <v>31.67</v>
      </c>
      <c r="AD54">
        <v>23</v>
      </c>
      <c r="AE54">
        <v>67</v>
      </c>
      <c r="AF54">
        <v>33</v>
      </c>
      <c r="AG54">
        <v>11.84</v>
      </c>
      <c r="AH54">
        <v>54.3</v>
      </c>
      <c r="AI54">
        <v>54.3</v>
      </c>
      <c r="AJ54">
        <v>0</v>
      </c>
      <c r="AK54">
        <v>140</v>
      </c>
      <c r="AL54">
        <v>60</v>
      </c>
    </row>
    <row r="55" spans="1:38">
      <c r="A55" t="s">
        <v>97</v>
      </c>
      <c r="B55" s="34">
        <v>261.02</v>
      </c>
      <c r="C55" s="34">
        <v>51.77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11.51</v>
      </c>
      <c r="K55" s="37">
        <v>11.51</v>
      </c>
      <c r="L55" s="37">
        <v>11.79</v>
      </c>
      <c r="M55">
        <v>47.27</v>
      </c>
      <c r="N55">
        <v>271.29000000000002</v>
      </c>
      <c r="O55">
        <v>53.05</v>
      </c>
      <c r="P55">
        <v>0</v>
      </c>
      <c r="Q55">
        <v>19.670000000000002</v>
      </c>
      <c r="R55" s="93">
        <v>32.5</v>
      </c>
      <c r="S55" s="93">
        <v>32.5</v>
      </c>
      <c r="T55" s="93">
        <v>32.5</v>
      </c>
      <c r="U55">
        <v>0.99</v>
      </c>
      <c r="V55">
        <v>148.71032</v>
      </c>
      <c r="W55">
        <v>1.21</v>
      </c>
      <c r="X55">
        <v>50.62</v>
      </c>
      <c r="Y55">
        <v>16.87</v>
      </c>
      <c r="Z55">
        <v>16.88</v>
      </c>
      <c r="AA55">
        <v>200</v>
      </c>
      <c r="AB55">
        <v>40</v>
      </c>
      <c r="AC55">
        <v>73.760000000000005</v>
      </c>
      <c r="AD55">
        <v>31</v>
      </c>
      <c r="AE55">
        <v>88</v>
      </c>
      <c r="AF55">
        <v>44</v>
      </c>
      <c r="AG55">
        <v>11.88</v>
      </c>
      <c r="AH55">
        <v>54.21</v>
      </c>
      <c r="AI55">
        <v>54.21</v>
      </c>
      <c r="AJ55">
        <v>0</v>
      </c>
      <c r="AK55">
        <v>186</v>
      </c>
      <c r="AL55">
        <v>79</v>
      </c>
    </row>
    <row r="56" spans="1:38">
      <c r="A56" t="s">
        <v>98</v>
      </c>
      <c r="B56" s="34">
        <v>234.31</v>
      </c>
      <c r="C56" s="34">
        <v>32.799999999999997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11.51</v>
      </c>
      <c r="K56" s="37">
        <v>11.51</v>
      </c>
      <c r="L56" s="37">
        <v>11.79</v>
      </c>
      <c r="M56">
        <v>33.090000000000003</v>
      </c>
      <c r="N56">
        <v>271.29000000000002</v>
      </c>
      <c r="O56">
        <v>53.05</v>
      </c>
      <c r="P56">
        <v>0</v>
      </c>
      <c r="Q56">
        <v>19.3</v>
      </c>
      <c r="R56" s="93">
        <v>32.5</v>
      </c>
      <c r="S56" s="93">
        <v>32.5</v>
      </c>
      <c r="T56" s="93">
        <v>32.5</v>
      </c>
      <c r="U56">
        <v>0.99</v>
      </c>
      <c r="V56">
        <v>146.27531999999999</v>
      </c>
      <c r="W56">
        <v>1.21</v>
      </c>
      <c r="X56">
        <v>50.25</v>
      </c>
      <c r="Y56">
        <v>16.75</v>
      </c>
      <c r="Z56">
        <v>16.75</v>
      </c>
      <c r="AA56">
        <v>200</v>
      </c>
      <c r="AB56">
        <v>40</v>
      </c>
      <c r="AC56">
        <v>73.75</v>
      </c>
      <c r="AD56">
        <v>31</v>
      </c>
      <c r="AE56">
        <v>90</v>
      </c>
      <c r="AF56">
        <v>45</v>
      </c>
      <c r="AG56">
        <v>11.88</v>
      </c>
      <c r="AH56">
        <v>54.11</v>
      </c>
      <c r="AI56">
        <v>54.11</v>
      </c>
      <c r="AJ56">
        <v>0</v>
      </c>
      <c r="AK56">
        <v>189</v>
      </c>
      <c r="AL56">
        <v>81</v>
      </c>
    </row>
    <row r="57" spans="1:38">
      <c r="A57" t="s">
        <v>99</v>
      </c>
      <c r="B57" s="34">
        <v>200.99</v>
      </c>
      <c r="C57" s="34">
        <v>32.799999999999997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11.51</v>
      </c>
      <c r="K57" s="37">
        <v>11.51</v>
      </c>
      <c r="L57" s="37">
        <v>11.79</v>
      </c>
      <c r="M57">
        <v>47.27</v>
      </c>
      <c r="N57">
        <v>271.29000000000002</v>
      </c>
      <c r="O57">
        <v>53.05</v>
      </c>
      <c r="P57">
        <v>0</v>
      </c>
      <c r="Q57">
        <v>22.08</v>
      </c>
      <c r="R57" s="93">
        <v>32.5</v>
      </c>
      <c r="S57" s="93">
        <v>32.5</v>
      </c>
      <c r="T57" s="93">
        <v>32.5</v>
      </c>
      <c r="U57">
        <v>0.99</v>
      </c>
      <c r="V57">
        <v>132.64905999999999</v>
      </c>
      <c r="W57">
        <v>1.21</v>
      </c>
      <c r="X57">
        <v>41.12</v>
      </c>
      <c r="Y57">
        <v>13.71</v>
      </c>
      <c r="Z57">
        <v>13.71</v>
      </c>
      <c r="AA57">
        <v>225</v>
      </c>
      <c r="AB57">
        <v>45</v>
      </c>
      <c r="AC57">
        <v>73.760000000000005</v>
      </c>
      <c r="AD57">
        <v>45</v>
      </c>
      <c r="AE57">
        <v>90</v>
      </c>
      <c r="AF57">
        <v>45</v>
      </c>
      <c r="AG57">
        <v>10.210000000000001</v>
      </c>
      <c r="AH57">
        <v>39.92</v>
      </c>
      <c r="AI57">
        <v>39.92</v>
      </c>
      <c r="AJ57">
        <v>0</v>
      </c>
      <c r="AK57">
        <v>193</v>
      </c>
      <c r="AL57">
        <v>82</v>
      </c>
    </row>
    <row r="58" spans="1:38">
      <c r="A58" t="s">
        <v>100</v>
      </c>
      <c r="B58" s="34">
        <v>174.28</v>
      </c>
      <c r="C58" s="34">
        <v>32.799999999999997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14.37</v>
      </c>
      <c r="K58" s="37">
        <v>14.37</v>
      </c>
      <c r="L58" s="37">
        <v>14.74</v>
      </c>
      <c r="M58">
        <v>33.090000000000003</v>
      </c>
      <c r="N58">
        <v>271.29000000000002</v>
      </c>
      <c r="O58">
        <v>53.05</v>
      </c>
      <c r="P58">
        <v>0</v>
      </c>
      <c r="Q58">
        <v>22.31</v>
      </c>
      <c r="R58" s="93">
        <v>32.5</v>
      </c>
      <c r="S58" s="93">
        <v>32.5</v>
      </c>
      <c r="T58" s="93">
        <v>32.5</v>
      </c>
      <c r="U58">
        <v>0.99</v>
      </c>
      <c r="V58">
        <v>128.33423999999999</v>
      </c>
      <c r="W58">
        <v>1.21</v>
      </c>
      <c r="X58">
        <v>39.619999999999997</v>
      </c>
      <c r="Y58">
        <v>13.21</v>
      </c>
      <c r="Z58">
        <v>13.21</v>
      </c>
      <c r="AA58">
        <v>225</v>
      </c>
      <c r="AB58">
        <v>45</v>
      </c>
      <c r="AC58">
        <v>73.760000000000005</v>
      </c>
      <c r="AD58">
        <v>45</v>
      </c>
      <c r="AE58">
        <v>90</v>
      </c>
      <c r="AF58">
        <v>45</v>
      </c>
      <c r="AG58">
        <v>9.57</v>
      </c>
      <c r="AH58">
        <v>36.92</v>
      </c>
      <c r="AI58">
        <v>36.92</v>
      </c>
      <c r="AJ58">
        <v>0</v>
      </c>
      <c r="AK58">
        <v>193</v>
      </c>
      <c r="AL58">
        <v>82</v>
      </c>
    </row>
    <row r="59" spans="1:38">
      <c r="A59" t="s">
        <v>101</v>
      </c>
      <c r="B59" s="34">
        <v>154.34</v>
      </c>
      <c r="C59" s="34">
        <v>32.700000000000003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14.18</v>
      </c>
      <c r="K59" s="37">
        <v>14.18</v>
      </c>
      <c r="L59" s="37">
        <v>14.54</v>
      </c>
      <c r="M59">
        <v>33.090000000000003</v>
      </c>
      <c r="N59">
        <v>271.29000000000002</v>
      </c>
      <c r="O59">
        <v>53.05</v>
      </c>
      <c r="P59">
        <v>0</v>
      </c>
      <c r="Q59">
        <v>22.72</v>
      </c>
      <c r="R59" s="93">
        <v>32.5</v>
      </c>
      <c r="S59" s="93">
        <v>32.5</v>
      </c>
      <c r="T59" s="93">
        <v>32.5</v>
      </c>
      <c r="U59">
        <v>1.03</v>
      </c>
      <c r="V59">
        <v>121.7987</v>
      </c>
      <c r="W59">
        <v>1.25</v>
      </c>
      <c r="X59">
        <v>25</v>
      </c>
      <c r="Y59">
        <v>8.34</v>
      </c>
      <c r="Z59">
        <v>8.33</v>
      </c>
      <c r="AA59">
        <v>225</v>
      </c>
      <c r="AB59">
        <v>45</v>
      </c>
      <c r="AC59">
        <v>73.739999999999995</v>
      </c>
      <c r="AD59">
        <v>44</v>
      </c>
      <c r="AE59">
        <v>90</v>
      </c>
      <c r="AF59">
        <v>45</v>
      </c>
      <c r="AG59">
        <v>9.27</v>
      </c>
      <c r="AH59">
        <v>29.79</v>
      </c>
      <c r="AI59">
        <v>29.79</v>
      </c>
      <c r="AJ59">
        <v>0</v>
      </c>
      <c r="AK59">
        <v>188</v>
      </c>
      <c r="AL59">
        <v>80</v>
      </c>
    </row>
    <row r="60" spans="1:38">
      <c r="A60" t="s">
        <v>102</v>
      </c>
      <c r="B60" s="34">
        <v>154.34</v>
      </c>
      <c r="C60" s="34">
        <v>32.700000000000003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13.99</v>
      </c>
      <c r="K60" s="37">
        <v>13.99</v>
      </c>
      <c r="L60" s="37">
        <v>14.34</v>
      </c>
      <c r="M60">
        <v>33.090000000000003</v>
      </c>
      <c r="N60">
        <v>271.29000000000002</v>
      </c>
      <c r="O60">
        <v>53.05</v>
      </c>
      <c r="P60">
        <v>0</v>
      </c>
      <c r="Q60">
        <v>23.08</v>
      </c>
      <c r="R60" s="93">
        <v>32.5</v>
      </c>
      <c r="S60" s="93">
        <v>32.5</v>
      </c>
      <c r="T60" s="93">
        <v>32.5</v>
      </c>
      <c r="U60">
        <v>1.03</v>
      </c>
      <c r="V60">
        <v>114.71772</v>
      </c>
      <c r="W60">
        <v>1.25</v>
      </c>
      <c r="X60">
        <v>24</v>
      </c>
      <c r="Y60">
        <v>8</v>
      </c>
      <c r="Z60">
        <v>8</v>
      </c>
      <c r="AA60">
        <v>225</v>
      </c>
      <c r="AB60">
        <v>45</v>
      </c>
      <c r="AC60">
        <v>73.760000000000005</v>
      </c>
      <c r="AD60">
        <v>43</v>
      </c>
      <c r="AE60">
        <v>88</v>
      </c>
      <c r="AF60">
        <v>44</v>
      </c>
      <c r="AG60">
        <v>9.2200000000000006</v>
      </c>
      <c r="AH60">
        <v>28.18</v>
      </c>
      <c r="AI60">
        <v>28.18</v>
      </c>
      <c r="AJ60">
        <v>0</v>
      </c>
      <c r="AK60">
        <v>188</v>
      </c>
      <c r="AL60">
        <v>80</v>
      </c>
    </row>
    <row r="61" spans="1:38">
      <c r="A61" t="s">
        <v>103</v>
      </c>
      <c r="B61" s="34">
        <v>181.05</v>
      </c>
      <c r="C61" s="34">
        <v>32.65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13.8</v>
      </c>
      <c r="K61" s="37">
        <v>13.8</v>
      </c>
      <c r="L61" s="37">
        <v>14.14</v>
      </c>
      <c r="M61">
        <v>33.090000000000003</v>
      </c>
      <c r="N61">
        <v>271.29000000000002</v>
      </c>
      <c r="O61">
        <v>53.05</v>
      </c>
      <c r="P61">
        <v>0</v>
      </c>
      <c r="Q61">
        <v>23.52</v>
      </c>
      <c r="R61" s="93">
        <v>32.5</v>
      </c>
      <c r="S61" s="93">
        <v>32.5</v>
      </c>
      <c r="T61" s="93">
        <v>32.5</v>
      </c>
      <c r="U61">
        <v>1.03</v>
      </c>
      <c r="V61">
        <v>106.86727999999999</v>
      </c>
      <c r="W61">
        <v>1.25</v>
      </c>
      <c r="X61">
        <v>23</v>
      </c>
      <c r="Y61">
        <v>7.66</v>
      </c>
      <c r="Z61">
        <v>7.67</v>
      </c>
      <c r="AA61">
        <v>215.48</v>
      </c>
      <c r="AB61">
        <v>43.1</v>
      </c>
      <c r="AC61">
        <v>73.19</v>
      </c>
      <c r="AD61">
        <v>40.5</v>
      </c>
      <c r="AE61">
        <v>85</v>
      </c>
      <c r="AF61">
        <v>42</v>
      </c>
      <c r="AG61">
        <v>9.14</v>
      </c>
      <c r="AH61">
        <v>21.67</v>
      </c>
      <c r="AI61">
        <v>21.67</v>
      </c>
      <c r="AJ61">
        <v>0</v>
      </c>
      <c r="AK61">
        <v>181</v>
      </c>
      <c r="AL61">
        <v>77</v>
      </c>
    </row>
    <row r="62" spans="1:38">
      <c r="A62" t="s">
        <v>104</v>
      </c>
      <c r="B62" s="34">
        <v>181.05</v>
      </c>
      <c r="C62" s="34">
        <v>32.65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13.15</v>
      </c>
      <c r="K62" s="37">
        <v>13.15</v>
      </c>
      <c r="L62" s="37">
        <v>13.48</v>
      </c>
      <c r="M62">
        <v>33.090000000000003</v>
      </c>
      <c r="N62">
        <v>271.29000000000002</v>
      </c>
      <c r="O62">
        <v>53.05</v>
      </c>
      <c r="P62">
        <v>0</v>
      </c>
      <c r="Q62">
        <v>24.41</v>
      </c>
      <c r="R62" s="93">
        <v>32.5</v>
      </c>
      <c r="S62" s="93">
        <v>32.5</v>
      </c>
      <c r="T62" s="93">
        <v>32.5</v>
      </c>
      <c r="U62">
        <v>1.03</v>
      </c>
      <c r="V62">
        <v>98.607759999999999</v>
      </c>
      <c r="W62">
        <v>1.25</v>
      </c>
      <c r="X62">
        <v>22.5</v>
      </c>
      <c r="Y62">
        <v>7.5</v>
      </c>
      <c r="Z62">
        <v>7.5</v>
      </c>
      <c r="AA62">
        <v>199.75</v>
      </c>
      <c r="AB62">
        <v>39.950000000000003</v>
      </c>
      <c r="AC62">
        <v>70.56</v>
      </c>
      <c r="AD62">
        <v>38</v>
      </c>
      <c r="AE62">
        <v>83</v>
      </c>
      <c r="AF62">
        <v>42</v>
      </c>
      <c r="AG62">
        <v>9.07</v>
      </c>
      <c r="AH62">
        <v>21</v>
      </c>
      <c r="AI62">
        <v>21</v>
      </c>
      <c r="AJ62">
        <v>0</v>
      </c>
      <c r="AK62">
        <v>175</v>
      </c>
      <c r="AL62">
        <v>75</v>
      </c>
    </row>
    <row r="63" spans="1:38">
      <c r="A63" t="s">
        <v>105</v>
      </c>
      <c r="B63" s="34">
        <v>200.99</v>
      </c>
      <c r="C63" s="34">
        <v>32.65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12.46</v>
      </c>
      <c r="K63" s="37">
        <v>12.46</v>
      </c>
      <c r="L63" s="37">
        <v>12.78</v>
      </c>
      <c r="M63">
        <v>33.090000000000003</v>
      </c>
      <c r="N63">
        <v>271.29000000000002</v>
      </c>
      <c r="O63">
        <v>53.05</v>
      </c>
      <c r="P63">
        <v>0</v>
      </c>
      <c r="Q63">
        <v>26.51</v>
      </c>
      <c r="R63" s="93">
        <v>32.5</v>
      </c>
      <c r="S63" s="93">
        <v>32.5</v>
      </c>
      <c r="T63" s="93">
        <v>32.5</v>
      </c>
      <c r="U63">
        <v>0.95</v>
      </c>
      <c r="V63">
        <v>78.475179999999995</v>
      </c>
      <c r="W63">
        <v>1.25</v>
      </c>
      <c r="X63">
        <v>22</v>
      </c>
      <c r="Y63">
        <v>7.34</v>
      </c>
      <c r="Z63">
        <v>7.33</v>
      </c>
      <c r="AA63">
        <v>158.33000000000001</v>
      </c>
      <c r="AB63">
        <v>31.67</v>
      </c>
      <c r="AC63">
        <v>67.239999999999995</v>
      </c>
      <c r="AD63">
        <v>34</v>
      </c>
      <c r="AE63">
        <v>77</v>
      </c>
      <c r="AF63">
        <v>38</v>
      </c>
      <c r="AG63">
        <v>8.6</v>
      </c>
      <c r="AH63">
        <v>19.670000000000002</v>
      </c>
      <c r="AI63">
        <v>19.670000000000002</v>
      </c>
      <c r="AJ63">
        <v>0</v>
      </c>
      <c r="AK63">
        <v>161</v>
      </c>
      <c r="AL63">
        <v>69</v>
      </c>
    </row>
    <row r="64" spans="1:38">
      <c r="A64" t="s">
        <v>106</v>
      </c>
      <c r="B64" s="34">
        <v>200.99</v>
      </c>
      <c r="C64" s="34">
        <v>51.63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12.14</v>
      </c>
      <c r="K64" s="37">
        <v>12.14</v>
      </c>
      <c r="L64" s="37">
        <v>12.44</v>
      </c>
      <c r="M64">
        <v>33.090000000000003</v>
      </c>
      <c r="N64">
        <v>271.29000000000002</v>
      </c>
      <c r="O64">
        <v>53.05</v>
      </c>
      <c r="P64">
        <v>0</v>
      </c>
      <c r="Q64">
        <v>26.68</v>
      </c>
      <c r="R64" s="93">
        <v>32.5</v>
      </c>
      <c r="S64" s="93">
        <v>32.5</v>
      </c>
      <c r="T64" s="93">
        <v>32.5</v>
      </c>
      <c r="U64">
        <v>0.95</v>
      </c>
      <c r="V64">
        <v>71.374719999999996</v>
      </c>
      <c r="W64">
        <v>1.25</v>
      </c>
      <c r="X64">
        <v>22</v>
      </c>
      <c r="Y64">
        <v>7.34</v>
      </c>
      <c r="Z64">
        <v>7.33</v>
      </c>
      <c r="AA64">
        <v>150</v>
      </c>
      <c r="AB64">
        <v>30</v>
      </c>
      <c r="AC64">
        <v>63.33</v>
      </c>
      <c r="AD64">
        <v>33</v>
      </c>
      <c r="AE64">
        <v>79</v>
      </c>
      <c r="AF64">
        <v>40</v>
      </c>
      <c r="AG64">
        <v>8.4700000000000006</v>
      </c>
      <c r="AH64">
        <v>19</v>
      </c>
      <c r="AI64">
        <v>19</v>
      </c>
      <c r="AJ64">
        <v>0</v>
      </c>
      <c r="AK64">
        <v>151</v>
      </c>
      <c r="AL64">
        <v>64</v>
      </c>
    </row>
    <row r="65" spans="1:38">
      <c r="A65" t="s">
        <v>107</v>
      </c>
      <c r="B65" s="34">
        <v>200.99</v>
      </c>
      <c r="C65" s="34">
        <v>51.63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11.7</v>
      </c>
      <c r="K65" s="37">
        <v>11.7</v>
      </c>
      <c r="L65" s="37">
        <v>11.99</v>
      </c>
      <c r="M65">
        <v>33.090000000000003</v>
      </c>
      <c r="N65">
        <v>271.29000000000002</v>
      </c>
      <c r="O65">
        <v>73.31</v>
      </c>
      <c r="P65">
        <v>0</v>
      </c>
      <c r="Q65">
        <v>26.55</v>
      </c>
      <c r="R65" s="93">
        <v>32.5</v>
      </c>
      <c r="S65" s="93">
        <v>32.5</v>
      </c>
      <c r="T65" s="93">
        <v>32.5</v>
      </c>
      <c r="U65">
        <v>0.95</v>
      </c>
      <c r="V65">
        <v>63.582720000000002</v>
      </c>
      <c r="W65">
        <v>1.25</v>
      </c>
      <c r="X65">
        <v>22</v>
      </c>
      <c r="Y65">
        <v>7.34</v>
      </c>
      <c r="Z65">
        <v>7.33</v>
      </c>
      <c r="AA65">
        <v>133.33000000000001</v>
      </c>
      <c r="AB65">
        <v>26.67</v>
      </c>
      <c r="AC65">
        <v>67.89</v>
      </c>
      <c r="AD65">
        <v>18</v>
      </c>
      <c r="AE65">
        <v>70</v>
      </c>
      <c r="AF65">
        <v>35</v>
      </c>
      <c r="AG65">
        <v>8.42</v>
      </c>
      <c r="AH65">
        <v>18.329999999999998</v>
      </c>
      <c r="AI65">
        <v>18.329999999999998</v>
      </c>
      <c r="AJ65">
        <v>22.19</v>
      </c>
      <c r="AK65">
        <v>146</v>
      </c>
      <c r="AL65">
        <v>62</v>
      </c>
    </row>
    <row r="66" spans="1:38">
      <c r="A66" t="s">
        <v>108</v>
      </c>
      <c r="B66" s="34">
        <v>229.93</v>
      </c>
      <c r="C66" s="34">
        <v>51.63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11.51</v>
      </c>
      <c r="K66" s="37">
        <v>11.51</v>
      </c>
      <c r="L66" s="37">
        <v>11.79</v>
      </c>
      <c r="M66">
        <v>33.090000000000003</v>
      </c>
      <c r="N66">
        <v>271.29000000000002</v>
      </c>
      <c r="O66">
        <v>73.31</v>
      </c>
      <c r="P66">
        <v>0</v>
      </c>
      <c r="Q66">
        <v>26.71</v>
      </c>
      <c r="R66" s="93">
        <v>32.5</v>
      </c>
      <c r="S66" s="93">
        <v>32.5</v>
      </c>
      <c r="T66" s="93">
        <v>32.5</v>
      </c>
      <c r="U66">
        <v>0.95</v>
      </c>
      <c r="V66">
        <v>55.352420000000002</v>
      </c>
      <c r="W66">
        <v>1.25</v>
      </c>
      <c r="X66">
        <v>22</v>
      </c>
      <c r="Y66">
        <v>7.34</v>
      </c>
      <c r="Z66">
        <v>7.33</v>
      </c>
      <c r="AA66">
        <v>116.67</v>
      </c>
      <c r="AB66">
        <v>23.33</v>
      </c>
      <c r="AC66">
        <v>62.94</v>
      </c>
      <c r="AD66">
        <v>16</v>
      </c>
      <c r="AE66">
        <v>61</v>
      </c>
      <c r="AF66">
        <v>30</v>
      </c>
      <c r="AG66">
        <v>8.31</v>
      </c>
      <c r="AH66">
        <v>17.670000000000002</v>
      </c>
      <c r="AI66">
        <v>17.670000000000002</v>
      </c>
      <c r="AJ66">
        <v>23.15</v>
      </c>
      <c r="AK66">
        <v>132</v>
      </c>
      <c r="AL66">
        <v>56</v>
      </c>
    </row>
    <row r="67" spans="1:38">
      <c r="A67" t="s">
        <v>109</v>
      </c>
      <c r="B67" s="34">
        <v>261.02</v>
      </c>
      <c r="C67" s="34">
        <v>51.63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6.5</v>
      </c>
      <c r="K67" s="37">
        <v>6.5</v>
      </c>
      <c r="L67" s="37">
        <v>6.67</v>
      </c>
      <c r="M67">
        <v>47.27</v>
      </c>
      <c r="N67">
        <v>271.29000000000002</v>
      </c>
      <c r="O67">
        <v>73.31</v>
      </c>
      <c r="P67">
        <v>0</v>
      </c>
      <c r="Q67">
        <v>26.42</v>
      </c>
      <c r="R67" s="93">
        <v>32.5</v>
      </c>
      <c r="S67" s="93">
        <v>32.5</v>
      </c>
      <c r="T67" s="93">
        <v>32.5</v>
      </c>
      <c r="U67">
        <v>0.95</v>
      </c>
      <c r="V67">
        <v>46.274740000000001</v>
      </c>
      <c r="W67">
        <v>1.3</v>
      </c>
      <c r="X67">
        <v>22.5</v>
      </c>
      <c r="Y67">
        <v>7.5</v>
      </c>
      <c r="Z67">
        <v>7.5</v>
      </c>
      <c r="AA67">
        <v>173.76</v>
      </c>
      <c r="AB67">
        <v>34.75</v>
      </c>
      <c r="AC67">
        <v>56.88</v>
      </c>
      <c r="AD67">
        <v>14</v>
      </c>
      <c r="AE67">
        <v>56</v>
      </c>
      <c r="AF67">
        <v>28</v>
      </c>
      <c r="AG67">
        <v>7.66</v>
      </c>
      <c r="AH67">
        <v>15</v>
      </c>
      <c r="AI67">
        <v>15</v>
      </c>
      <c r="AJ67">
        <v>23.15</v>
      </c>
      <c r="AK67">
        <v>119</v>
      </c>
      <c r="AL67">
        <v>51</v>
      </c>
    </row>
    <row r="68" spans="1:38">
      <c r="A68" t="s">
        <v>110</v>
      </c>
      <c r="B68" s="34">
        <v>261.02</v>
      </c>
      <c r="C68" s="34">
        <v>75.34</v>
      </c>
      <c r="D68" s="93">
        <f t="shared" ref="D68:D98" si="1">R68+S68+T68</f>
        <v>97.5</v>
      </c>
      <c r="E68" s="34">
        <v>0</v>
      </c>
      <c r="F68" s="34"/>
      <c r="G68" s="34"/>
      <c r="H68" s="34"/>
      <c r="I68" s="34"/>
      <c r="J68" s="37">
        <v>6.73</v>
      </c>
      <c r="K68" s="37">
        <v>6.73</v>
      </c>
      <c r="L68" s="37">
        <v>6.9</v>
      </c>
      <c r="M68">
        <v>33.090000000000003</v>
      </c>
      <c r="N68">
        <v>271.29000000000002</v>
      </c>
      <c r="O68">
        <v>99.95</v>
      </c>
      <c r="P68">
        <v>0</v>
      </c>
      <c r="Q68">
        <v>26.04</v>
      </c>
      <c r="R68" s="93">
        <v>32.5</v>
      </c>
      <c r="S68" s="93">
        <v>32.5</v>
      </c>
      <c r="T68" s="93">
        <v>32.5</v>
      </c>
      <c r="U68">
        <v>0.95</v>
      </c>
      <c r="V68">
        <v>37.128880000000002</v>
      </c>
      <c r="W68">
        <v>1.3</v>
      </c>
      <c r="X68">
        <v>22.5</v>
      </c>
      <c r="Y68">
        <v>7.5</v>
      </c>
      <c r="Z68">
        <v>7.5</v>
      </c>
      <c r="AA68">
        <v>154.87</v>
      </c>
      <c r="AB68">
        <v>30.97</v>
      </c>
      <c r="AC68">
        <v>50.19</v>
      </c>
      <c r="AD68">
        <v>13</v>
      </c>
      <c r="AE68">
        <v>48</v>
      </c>
      <c r="AF68">
        <v>24</v>
      </c>
      <c r="AG68">
        <v>7.66</v>
      </c>
      <c r="AH68">
        <v>15</v>
      </c>
      <c r="AI68">
        <v>15</v>
      </c>
      <c r="AJ68">
        <v>23.15</v>
      </c>
      <c r="AK68">
        <v>105</v>
      </c>
      <c r="AL68">
        <v>45</v>
      </c>
    </row>
    <row r="69" spans="1:38">
      <c r="A69" t="s">
        <v>111</v>
      </c>
      <c r="B69" s="34">
        <v>261.02</v>
      </c>
      <c r="C69" s="34">
        <v>56.37</v>
      </c>
      <c r="D69" s="93">
        <f t="shared" si="1"/>
        <v>97.5</v>
      </c>
      <c r="E69" s="34">
        <v>0</v>
      </c>
      <c r="F69" s="34"/>
      <c r="G69" s="34"/>
      <c r="H69" s="34"/>
      <c r="I69" s="34"/>
      <c r="J69" s="37">
        <v>6.73</v>
      </c>
      <c r="K69" s="37">
        <v>6.73</v>
      </c>
      <c r="L69" s="37">
        <v>6.9</v>
      </c>
      <c r="M69">
        <v>47.27</v>
      </c>
      <c r="N69">
        <v>271.29000000000002</v>
      </c>
      <c r="O69">
        <v>99.95</v>
      </c>
      <c r="P69">
        <v>0</v>
      </c>
      <c r="Q69">
        <v>26.01</v>
      </c>
      <c r="R69" s="93">
        <v>32.5</v>
      </c>
      <c r="S69" s="93">
        <v>32.5</v>
      </c>
      <c r="T69" s="93">
        <v>32.5</v>
      </c>
      <c r="U69">
        <v>0.95</v>
      </c>
      <c r="V69">
        <v>27.00902</v>
      </c>
      <c r="W69">
        <v>1.3</v>
      </c>
      <c r="X69">
        <v>22.5</v>
      </c>
      <c r="Y69">
        <v>7.5</v>
      </c>
      <c r="Z69">
        <v>7.5</v>
      </c>
      <c r="AA69">
        <v>108.48</v>
      </c>
      <c r="AB69">
        <v>21.69</v>
      </c>
      <c r="AC69">
        <v>43.09</v>
      </c>
      <c r="AD69">
        <v>14</v>
      </c>
      <c r="AE69">
        <v>40</v>
      </c>
      <c r="AF69">
        <v>20</v>
      </c>
      <c r="AG69">
        <v>7.66</v>
      </c>
      <c r="AH69">
        <v>15</v>
      </c>
      <c r="AI69">
        <v>15</v>
      </c>
      <c r="AJ69">
        <v>23.15</v>
      </c>
      <c r="AK69">
        <v>81</v>
      </c>
      <c r="AL69">
        <v>34</v>
      </c>
    </row>
    <row r="70" spans="1:38">
      <c r="A70" t="s">
        <v>112</v>
      </c>
      <c r="B70" s="34">
        <v>261.02</v>
      </c>
      <c r="C70" s="34">
        <v>85.31</v>
      </c>
      <c r="D70" s="93">
        <f t="shared" si="1"/>
        <v>97.5</v>
      </c>
      <c r="E70" s="34">
        <v>0</v>
      </c>
      <c r="F70" s="34"/>
      <c r="G70" s="34"/>
      <c r="H70" s="34"/>
      <c r="I70" s="34"/>
      <c r="J70" s="37">
        <v>6.16</v>
      </c>
      <c r="K70" s="37">
        <v>6.16</v>
      </c>
      <c r="L70" s="37">
        <v>6.31</v>
      </c>
      <c r="M70">
        <v>57.86</v>
      </c>
      <c r="N70">
        <v>271.29000000000002</v>
      </c>
      <c r="O70">
        <v>99.95</v>
      </c>
      <c r="P70">
        <v>0</v>
      </c>
      <c r="Q70">
        <v>26.14</v>
      </c>
      <c r="R70" s="93">
        <v>32.5</v>
      </c>
      <c r="S70" s="93">
        <v>32.5</v>
      </c>
      <c r="T70" s="93">
        <v>32.5</v>
      </c>
      <c r="U70">
        <v>0.95</v>
      </c>
      <c r="V70">
        <v>19.119620000000001</v>
      </c>
      <c r="W70">
        <v>1.3</v>
      </c>
      <c r="X70">
        <v>22.5</v>
      </c>
      <c r="Y70">
        <v>7.5</v>
      </c>
      <c r="Z70">
        <v>7.5</v>
      </c>
      <c r="AA70">
        <v>93.14</v>
      </c>
      <c r="AB70">
        <v>18.63</v>
      </c>
      <c r="AC70">
        <v>35.81</v>
      </c>
      <c r="AD70">
        <v>11</v>
      </c>
      <c r="AE70">
        <v>29</v>
      </c>
      <c r="AF70">
        <v>15</v>
      </c>
      <c r="AG70">
        <v>7.66</v>
      </c>
      <c r="AH70">
        <v>15</v>
      </c>
      <c r="AI70">
        <v>15</v>
      </c>
      <c r="AJ70">
        <v>23.15</v>
      </c>
      <c r="AK70">
        <v>67</v>
      </c>
      <c r="AL70">
        <v>28</v>
      </c>
    </row>
    <row r="71" spans="1:38">
      <c r="A71" t="s">
        <v>113</v>
      </c>
      <c r="B71" s="34">
        <v>261.02</v>
      </c>
      <c r="C71" s="34">
        <v>87.01</v>
      </c>
      <c r="D71" s="93">
        <f t="shared" si="1"/>
        <v>64.34</v>
      </c>
      <c r="E71" s="34">
        <v>0</v>
      </c>
      <c r="F71" s="34"/>
      <c r="G71" s="34"/>
      <c r="H71" s="34"/>
      <c r="I71" s="34"/>
      <c r="J71" s="37">
        <v>5.35</v>
      </c>
      <c r="K71" s="37">
        <v>5.35</v>
      </c>
      <c r="L71" s="37">
        <v>5.48</v>
      </c>
      <c r="M71">
        <v>57.86</v>
      </c>
      <c r="N71">
        <v>271.29000000000002</v>
      </c>
      <c r="O71">
        <v>99.95</v>
      </c>
      <c r="P71">
        <v>0</v>
      </c>
      <c r="Q71">
        <v>33.07</v>
      </c>
      <c r="R71" s="93">
        <v>22.17</v>
      </c>
      <c r="S71" s="93">
        <v>20</v>
      </c>
      <c r="T71" s="93">
        <v>22.17</v>
      </c>
      <c r="U71">
        <v>0.95</v>
      </c>
      <c r="V71">
        <v>14.68792</v>
      </c>
      <c r="W71">
        <v>1.3</v>
      </c>
      <c r="X71">
        <v>22.5</v>
      </c>
      <c r="Y71">
        <v>7.5</v>
      </c>
      <c r="Z71">
        <v>7.5</v>
      </c>
      <c r="AA71">
        <v>77.52</v>
      </c>
      <c r="AB71">
        <v>15.5</v>
      </c>
      <c r="AC71">
        <v>27.91</v>
      </c>
      <c r="AD71">
        <v>10</v>
      </c>
      <c r="AE71">
        <v>21</v>
      </c>
      <c r="AF71">
        <v>11</v>
      </c>
      <c r="AG71">
        <v>7.66</v>
      </c>
      <c r="AH71">
        <v>15</v>
      </c>
      <c r="AI71">
        <v>15</v>
      </c>
      <c r="AJ71">
        <v>24.12</v>
      </c>
      <c r="AK71">
        <v>49</v>
      </c>
      <c r="AL71">
        <v>21</v>
      </c>
    </row>
    <row r="72" spans="1:38">
      <c r="A72" t="s">
        <v>114</v>
      </c>
      <c r="B72" s="34">
        <v>261.02</v>
      </c>
      <c r="C72" s="34">
        <v>87.01</v>
      </c>
      <c r="D72" s="93">
        <f t="shared" si="1"/>
        <v>30.060000000000002</v>
      </c>
      <c r="E72" s="34">
        <v>0</v>
      </c>
      <c r="F72" s="34"/>
      <c r="G72" s="34"/>
      <c r="H72" s="34"/>
      <c r="I72" s="34"/>
      <c r="J72" s="37">
        <v>4.1100000000000003</v>
      </c>
      <c r="K72" s="37">
        <v>4.1100000000000003</v>
      </c>
      <c r="L72" s="37">
        <v>4.21</v>
      </c>
      <c r="M72">
        <v>47.27</v>
      </c>
      <c r="N72">
        <v>271.29000000000002</v>
      </c>
      <c r="O72">
        <v>99.95</v>
      </c>
      <c r="P72">
        <v>0</v>
      </c>
      <c r="Q72">
        <v>33.520000000000003</v>
      </c>
      <c r="R72" s="93">
        <v>11.53</v>
      </c>
      <c r="S72" s="93">
        <v>7</v>
      </c>
      <c r="T72" s="93">
        <v>11.53</v>
      </c>
      <c r="U72">
        <v>0.95</v>
      </c>
      <c r="V72">
        <v>8.8926200000000009</v>
      </c>
      <c r="W72">
        <v>1.3</v>
      </c>
      <c r="X72">
        <v>22.5</v>
      </c>
      <c r="Y72">
        <v>7.5</v>
      </c>
      <c r="Z72">
        <v>7.5</v>
      </c>
      <c r="AA72">
        <v>61.17</v>
      </c>
      <c r="AB72">
        <v>12.23</v>
      </c>
      <c r="AC72">
        <v>19.7</v>
      </c>
      <c r="AD72">
        <v>8</v>
      </c>
      <c r="AE72">
        <v>13</v>
      </c>
      <c r="AF72">
        <v>7</v>
      </c>
      <c r="AG72">
        <v>7.66</v>
      </c>
      <c r="AH72">
        <v>15</v>
      </c>
      <c r="AI72">
        <v>15</v>
      </c>
      <c r="AJ72">
        <v>24.12</v>
      </c>
      <c r="AK72">
        <v>35</v>
      </c>
      <c r="AL72">
        <v>15</v>
      </c>
    </row>
    <row r="73" spans="1:38">
      <c r="A73" t="s">
        <v>115</v>
      </c>
      <c r="B73" s="34">
        <v>261.02</v>
      </c>
      <c r="C73" s="34">
        <v>68.03</v>
      </c>
      <c r="D73" s="93">
        <f t="shared" si="1"/>
        <v>11.04</v>
      </c>
      <c r="E73" s="34">
        <v>0</v>
      </c>
      <c r="F73" s="34"/>
      <c r="G73" s="34"/>
      <c r="H73" s="34"/>
      <c r="I73" s="34"/>
      <c r="J73" s="37">
        <v>2.87</v>
      </c>
      <c r="K73" s="37">
        <v>2.87</v>
      </c>
      <c r="L73" s="37">
        <v>2.94</v>
      </c>
      <c r="M73">
        <v>47.27</v>
      </c>
      <c r="N73">
        <v>271.29000000000002</v>
      </c>
      <c r="O73">
        <v>99.95</v>
      </c>
      <c r="P73">
        <v>0</v>
      </c>
      <c r="Q73">
        <v>33.950000000000003</v>
      </c>
      <c r="R73" s="93">
        <v>5.0199999999999996</v>
      </c>
      <c r="S73" s="93">
        <v>1</v>
      </c>
      <c r="T73" s="93">
        <v>5.0199999999999996</v>
      </c>
      <c r="U73">
        <v>0.95</v>
      </c>
      <c r="V73">
        <v>5.1816800000000001</v>
      </c>
      <c r="W73">
        <v>1.3</v>
      </c>
      <c r="X73">
        <v>22.5</v>
      </c>
      <c r="Y73">
        <v>7.5</v>
      </c>
      <c r="Z73">
        <v>7.5</v>
      </c>
      <c r="AA73">
        <v>44.48</v>
      </c>
      <c r="AB73">
        <v>8.89</v>
      </c>
      <c r="AC73">
        <v>13.78</v>
      </c>
      <c r="AD73">
        <v>7</v>
      </c>
      <c r="AE73">
        <v>7</v>
      </c>
      <c r="AF73">
        <v>3</v>
      </c>
      <c r="AG73">
        <v>7.66</v>
      </c>
      <c r="AH73">
        <v>15</v>
      </c>
      <c r="AI73">
        <v>15</v>
      </c>
      <c r="AJ73">
        <v>25.08</v>
      </c>
      <c r="AK73">
        <v>28</v>
      </c>
      <c r="AL73">
        <v>12</v>
      </c>
    </row>
    <row r="74" spans="1:38">
      <c r="A74" t="s">
        <v>116</v>
      </c>
      <c r="B74" s="34">
        <v>261.02</v>
      </c>
      <c r="C74" s="34">
        <v>68.03</v>
      </c>
      <c r="D74" s="93">
        <f t="shared" si="1"/>
        <v>2.68</v>
      </c>
      <c r="E74" s="34">
        <v>0</v>
      </c>
      <c r="F74" s="34"/>
      <c r="G74" s="34"/>
      <c r="H74" s="34"/>
      <c r="I74" s="34"/>
      <c r="J74" s="37">
        <v>1.81</v>
      </c>
      <c r="K74" s="37">
        <v>1.81</v>
      </c>
      <c r="L74" s="37">
        <v>1.85</v>
      </c>
      <c r="M74">
        <v>57.86</v>
      </c>
      <c r="N74">
        <v>271.29000000000002</v>
      </c>
      <c r="O74">
        <v>99.95</v>
      </c>
      <c r="P74">
        <v>0</v>
      </c>
      <c r="Q74">
        <v>34.049999999999997</v>
      </c>
      <c r="R74" s="93">
        <v>1.34</v>
      </c>
      <c r="S74" s="93">
        <v>0</v>
      </c>
      <c r="T74" s="93">
        <v>1.34</v>
      </c>
      <c r="U74">
        <v>0.95</v>
      </c>
      <c r="V74">
        <v>2.96096</v>
      </c>
      <c r="W74">
        <v>1.3</v>
      </c>
      <c r="X74">
        <v>23</v>
      </c>
      <c r="Y74">
        <v>7.66</v>
      </c>
      <c r="Z74">
        <v>7.67</v>
      </c>
      <c r="AA74">
        <v>28.88</v>
      </c>
      <c r="AB74">
        <v>5.77</v>
      </c>
      <c r="AC74">
        <v>9.8000000000000007</v>
      </c>
      <c r="AD74">
        <v>5</v>
      </c>
      <c r="AE74">
        <v>2</v>
      </c>
      <c r="AF74">
        <v>1</v>
      </c>
      <c r="AG74">
        <v>7.66</v>
      </c>
      <c r="AH74">
        <v>15</v>
      </c>
      <c r="AI74">
        <v>15</v>
      </c>
      <c r="AJ74">
        <v>26.04</v>
      </c>
      <c r="AK74">
        <v>14</v>
      </c>
      <c r="AL74">
        <v>6</v>
      </c>
    </row>
    <row r="75" spans="1:38">
      <c r="A75" t="s">
        <v>117</v>
      </c>
      <c r="B75" s="34">
        <v>261.02</v>
      </c>
      <c r="C75" s="34">
        <v>87.01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0.74</v>
      </c>
      <c r="K75" s="37">
        <v>0.74</v>
      </c>
      <c r="L75" s="37">
        <v>0.76</v>
      </c>
      <c r="M75">
        <v>57.86</v>
      </c>
      <c r="N75">
        <v>271.29000000000002</v>
      </c>
      <c r="O75">
        <v>99.95</v>
      </c>
      <c r="P75">
        <v>0</v>
      </c>
      <c r="Q75">
        <v>34.31</v>
      </c>
      <c r="R75" s="93">
        <v>0</v>
      </c>
      <c r="S75" s="93">
        <v>0</v>
      </c>
      <c r="T75" s="93">
        <v>0</v>
      </c>
      <c r="U75">
        <v>0.95</v>
      </c>
      <c r="V75">
        <v>1.0226999999999999</v>
      </c>
      <c r="W75">
        <v>1.3</v>
      </c>
      <c r="X75">
        <v>23.5</v>
      </c>
      <c r="Y75">
        <v>7.84</v>
      </c>
      <c r="Z75">
        <v>7.83</v>
      </c>
      <c r="AA75">
        <v>16.98</v>
      </c>
      <c r="AB75">
        <v>3.39</v>
      </c>
      <c r="AC75">
        <v>3.68</v>
      </c>
      <c r="AD75">
        <v>2</v>
      </c>
      <c r="AE75">
        <v>1</v>
      </c>
      <c r="AF75">
        <v>1</v>
      </c>
      <c r="AG75">
        <v>7.66</v>
      </c>
      <c r="AH75">
        <v>15</v>
      </c>
      <c r="AI75">
        <v>15</v>
      </c>
      <c r="AJ75">
        <v>26.04</v>
      </c>
      <c r="AK75">
        <v>7</v>
      </c>
      <c r="AL75">
        <v>3</v>
      </c>
    </row>
    <row r="76" spans="1:38">
      <c r="A76" t="s">
        <v>118</v>
      </c>
      <c r="B76" s="34">
        <v>261.02</v>
      </c>
      <c r="C76" s="34">
        <v>87.01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0.38</v>
      </c>
      <c r="K76" s="37">
        <v>0.38</v>
      </c>
      <c r="L76" s="37">
        <v>0.39</v>
      </c>
      <c r="M76">
        <v>57.86</v>
      </c>
      <c r="N76">
        <v>271.29000000000002</v>
      </c>
      <c r="O76">
        <v>99.95</v>
      </c>
      <c r="P76">
        <v>0</v>
      </c>
      <c r="Q76">
        <v>34.729999999999997</v>
      </c>
      <c r="R76" s="93">
        <v>0</v>
      </c>
      <c r="S76" s="93">
        <v>0</v>
      </c>
      <c r="T76" s="93">
        <v>0</v>
      </c>
      <c r="U76">
        <v>0.95</v>
      </c>
      <c r="V76">
        <v>1.9480000000000001E-2</v>
      </c>
      <c r="W76">
        <v>1.3</v>
      </c>
      <c r="X76">
        <v>24.5</v>
      </c>
      <c r="Y76">
        <v>8.16</v>
      </c>
      <c r="Z76">
        <v>8.17</v>
      </c>
      <c r="AA76">
        <v>8.07</v>
      </c>
      <c r="AB76">
        <v>1.61</v>
      </c>
      <c r="AC76">
        <v>0</v>
      </c>
      <c r="AD76">
        <v>0</v>
      </c>
      <c r="AE76">
        <v>0</v>
      </c>
      <c r="AF76">
        <v>0</v>
      </c>
      <c r="AG76">
        <v>7.66</v>
      </c>
      <c r="AH76">
        <v>15</v>
      </c>
      <c r="AI76">
        <v>15</v>
      </c>
      <c r="AJ76">
        <v>26.04</v>
      </c>
      <c r="AK76">
        <v>2</v>
      </c>
      <c r="AL76">
        <v>1</v>
      </c>
    </row>
    <row r="77" spans="1:38">
      <c r="A77" t="s">
        <v>119</v>
      </c>
      <c r="B77" s="34">
        <v>261.02</v>
      </c>
      <c r="C77" s="34">
        <v>87.01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0.02</v>
      </c>
      <c r="K77" s="37">
        <v>0.02</v>
      </c>
      <c r="L77" s="37">
        <v>0.02</v>
      </c>
      <c r="M77">
        <v>57.86</v>
      </c>
      <c r="N77">
        <v>271.29000000000002</v>
      </c>
      <c r="O77">
        <v>99.95</v>
      </c>
      <c r="P77">
        <v>0</v>
      </c>
      <c r="Q77">
        <v>34.950000000000003</v>
      </c>
      <c r="R77" s="93">
        <v>0</v>
      </c>
      <c r="S77" s="93">
        <v>0</v>
      </c>
      <c r="T77" s="93">
        <v>0</v>
      </c>
      <c r="U77">
        <v>0.95</v>
      </c>
      <c r="V77">
        <v>0</v>
      </c>
      <c r="W77">
        <v>1.3</v>
      </c>
      <c r="X77">
        <v>26</v>
      </c>
      <c r="Y77">
        <v>8.66</v>
      </c>
      <c r="Z77">
        <v>8.67</v>
      </c>
      <c r="AA77">
        <v>0.72</v>
      </c>
      <c r="AB77">
        <v>0.14000000000000001</v>
      </c>
      <c r="AC77">
        <v>0</v>
      </c>
      <c r="AD77">
        <v>0</v>
      </c>
      <c r="AE77">
        <v>0</v>
      </c>
      <c r="AF77">
        <v>0</v>
      </c>
      <c r="AG77">
        <v>7.66</v>
      </c>
      <c r="AH77">
        <v>23.33</v>
      </c>
      <c r="AI77">
        <v>23.33</v>
      </c>
      <c r="AJ77">
        <v>26.04</v>
      </c>
      <c r="AK77">
        <v>1</v>
      </c>
      <c r="AL77">
        <v>0</v>
      </c>
    </row>
    <row r="78" spans="1:38">
      <c r="A78" t="s">
        <v>120</v>
      </c>
      <c r="B78" s="34">
        <v>261.02</v>
      </c>
      <c r="C78" s="34">
        <v>87.01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0.01</v>
      </c>
      <c r="K78" s="37">
        <v>0.01</v>
      </c>
      <c r="L78" s="37">
        <v>0.01</v>
      </c>
      <c r="M78">
        <v>57.86</v>
      </c>
      <c r="N78">
        <v>271.29000000000002</v>
      </c>
      <c r="O78">
        <v>99.95</v>
      </c>
      <c r="P78">
        <v>0</v>
      </c>
      <c r="Q78">
        <v>35.03</v>
      </c>
      <c r="R78" s="93">
        <v>0</v>
      </c>
      <c r="S78" s="93">
        <v>0</v>
      </c>
      <c r="T78" s="93">
        <v>0</v>
      </c>
      <c r="U78">
        <v>0.95</v>
      </c>
      <c r="V78">
        <v>0</v>
      </c>
      <c r="W78">
        <v>1.3</v>
      </c>
      <c r="X78">
        <v>27</v>
      </c>
      <c r="Y78">
        <v>9</v>
      </c>
      <c r="Z78">
        <v>9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7.66</v>
      </c>
      <c r="AH78">
        <v>25</v>
      </c>
      <c r="AI78">
        <v>25</v>
      </c>
      <c r="AJ78">
        <v>26.04</v>
      </c>
      <c r="AK78">
        <v>0</v>
      </c>
      <c r="AL78">
        <v>0</v>
      </c>
    </row>
    <row r="79" spans="1:38">
      <c r="A79" t="s">
        <v>121</v>
      </c>
      <c r="B79" s="34">
        <v>261.02</v>
      </c>
      <c r="C79" s="34">
        <v>87.01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57.86</v>
      </c>
      <c r="N79">
        <v>271.29000000000002</v>
      </c>
      <c r="O79">
        <v>99.95</v>
      </c>
      <c r="P79">
        <v>0</v>
      </c>
      <c r="Q79">
        <v>35.31</v>
      </c>
      <c r="R79" s="93">
        <v>0</v>
      </c>
      <c r="S79" s="93">
        <v>0</v>
      </c>
      <c r="T79" s="93">
        <v>0</v>
      </c>
      <c r="U79">
        <v>0</v>
      </c>
      <c r="V79">
        <v>0</v>
      </c>
      <c r="W79">
        <v>1.25</v>
      </c>
      <c r="X79">
        <v>42.5</v>
      </c>
      <c r="Y79">
        <v>14.16</v>
      </c>
      <c r="Z79">
        <v>14.17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11.34</v>
      </c>
      <c r="AH79">
        <v>43.33</v>
      </c>
      <c r="AI79">
        <v>43.33</v>
      </c>
      <c r="AJ79">
        <v>26.04</v>
      </c>
      <c r="AK79">
        <v>0</v>
      </c>
      <c r="AL79">
        <v>0</v>
      </c>
    </row>
    <row r="80" spans="1:38">
      <c r="A80" t="s">
        <v>122</v>
      </c>
      <c r="B80" s="34">
        <v>261.02</v>
      </c>
      <c r="C80" s="34">
        <v>87.01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57.86</v>
      </c>
      <c r="N80">
        <v>271.29000000000002</v>
      </c>
      <c r="O80">
        <v>99.95</v>
      </c>
      <c r="P80">
        <v>0</v>
      </c>
      <c r="Q80">
        <v>35.49</v>
      </c>
      <c r="R80" s="93">
        <v>0</v>
      </c>
      <c r="S80" s="93">
        <v>0</v>
      </c>
      <c r="T80" s="93">
        <v>0</v>
      </c>
      <c r="U80">
        <v>0</v>
      </c>
      <c r="V80">
        <v>0</v>
      </c>
      <c r="W80">
        <v>1.25</v>
      </c>
      <c r="X80">
        <v>44</v>
      </c>
      <c r="Y80">
        <v>14.66</v>
      </c>
      <c r="Z80">
        <v>14.67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11.66</v>
      </c>
      <c r="AH80">
        <v>45</v>
      </c>
      <c r="AI80">
        <v>45</v>
      </c>
      <c r="AJ80">
        <v>26.04</v>
      </c>
      <c r="AK80">
        <v>0</v>
      </c>
      <c r="AL80">
        <v>0</v>
      </c>
    </row>
    <row r="81" spans="1:38">
      <c r="A81" t="s">
        <v>123</v>
      </c>
      <c r="B81" s="34">
        <v>261.02</v>
      </c>
      <c r="C81" s="34">
        <v>87.01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57.86</v>
      </c>
      <c r="N81">
        <v>271.29000000000002</v>
      </c>
      <c r="O81">
        <v>99.95</v>
      </c>
      <c r="P81">
        <v>0</v>
      </c>
      <c r="Q81">
        <v>29.1</v>
      </c>
      <c r="R81" s="93">
        <v>0</v>
      </c>
      <c r="S81" s="93">
        <v>0</v>
      </c>
      <c r="T81" s="93">
        <v>0</v>
      </c>
      <c r="U81">
        <v>0.95</v>
      </c>
      <c r="V81">
        <v>0</v>
      </c>
      <c r="W81">
        <v>1.25</v>
      </c>
      <c r="X81">
        <v>55</v>
      </c>
      <c r="Y81">
        <v>18.34</v>
      </c>
      <c r="Z81">
        <v>18.329999999999998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17.34</v>
      </c>
      <c r="AH81">
        <v>50</v>
      </c>
      <c r="AI81">
        <v>50</v>
      </c>
      <c r="AJ81">
        <v>25.08</v>
      </c>
      <c r="AK81">
        <v>0</v>
      </c>
      <c r="AL81">
        <v>0</v>
      </c>
    </row>
    <row r="82" spans="1:38">
      <c r="A82" t="s">
        <v>124</v>
      </c>
      <c r="B82" s="34">
        <v>261.02</v>
      </c>
      <c r="C82" s="34">
        <v>87.01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57.86</v>
      </c>
      <c r="N82">
        <v>271.29000000000002</v>
      </c>
      <c r="O82">
        <v>99.95</v>
      </c>
      <c r="P82">
        <v>0</v>
      </c>
      <c r="Q82">
        <v>28.8</v>
      </c>
      <c r="R82" s="93">
        <v>0</v>
      </c>
      <c r="S82" s="93">
        <v>0</v>
      </c>
      <c r="T82" s="93">
        <v>0</v>
      </c>
      <c r="U82">
        <v>0.95</v>
      </c>
      <c r="V82">
        <v>0</v>
      </c>
      <c r="W82">
        <v>1.25</v>
      </c>
      <c r="X82">
        <v>57.5</v>
      </c>
      <c r="Y82">
        <v>19.16</v>
      </c>
      <c r="Z82">
        <v>19.170000000000002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18</v>
      </c>
      <c r="AH82">
        <v>51.67</v>
      </c>
      <c r="AI82">
        <v>51.67</v>
      </c>
      <c r="AJ82">
        <v>25.08</v>
      </c>
      <c r="AK82">
        <v>0</v>
      </c>
      <c r="AL82">
        <v>0</v>
      </c>
    </row>
    <row r="83" spans="1:38">
      <c r="A83" t="s">
        <v>125</v>
      </c>
      <c r="B83" s="34">
        <v>261.02</v>
      </c>
      <c r="C83" s="34">
        <v>62.89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33.090000000000003</v>
      </c>
      <c r="N83">
        <v>271.29000000000002</v>
      </c>
      <c r="O83">
        <v>71.010000000000005</v>
      </c>
      <c r="P83">
        <v>0</v>
      </c>
      <c r="Q83">
        <v>28.67</v>
      </c>
      <c r="R83" s="93">
        <v>0</v>
      </c>
      <c r="S83" s="93">
        <v>0</v>
      </c>
      <c r="T83" s="93">
        <v>0</v>
      </c>
      <c r="U83">
        <v>0.95</v>
      </c>
      <c r="V83">
        <v>0</v>
      </c>
      <c r="W83">
        <v>1.25</v>
      </c>
      <c r="X83">
        <v>67.5</v>
      </c>
      <c r="Y83">
        <v>22.5</v>
      </c>
      <c r="Z83">
        <v>22.5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18.34</v>
      </c>
      <c r="AH83">
        <v>55.33</v>
      </c>
      <c r="AI83">
        <v>55.33</v>
      </c>
      <c r="AJ83">
        <v>25.08</v>
      </c>
      <c r="AK83">
        <v>0</v>
      </c>
      <c r="AL83">
        <v>0</v>
      </c>
    </row>
    <row r="84" spans="1:38">
      <c r="A84" t="s">
        <v>126</v>
      </c>
      <c r="B84" s="34">
        <v>261.02</v>
      </c>
      <c r="C84" s="34">
        <v>76.48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33.090000000000003</v>
      </c>
      <c r="N84">
        <v>271.29000000000002</v>
      </c>
      <c r="O84">
        <v>50.16</v>
      </c>
      <c r="P84">
        <v>0</v>
      </c>
      <c r="Q84">
        <v>28.33</v>
      </c>
      <c r="R84" s="93">
        <v>0</v>
      </c>
      <c r="S84" s="93">
        <v>0</v>
      </c>
      <c r="T84" s="93">
        <v>0</v>
      </c>
      <c r="U84">
        <v>0.95</v>
      </c>
      <c r="V84">
        <v>0</v>
      </c>
      <c r="W84">
        <v>1.25</v>
      </c>
      <c r="X84">
        <v>69</v>
      </c>
      <c r="Y84">
        <v>23</v>
      </c>
      <c r="Z84">
        <v>23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18.66</v>
      </c>
      <c r="AH84">
        <v>55.67</v>
      </c>
      <c r="AI84">
        <v>55.67</v>
      </c>
      <c r="AJ84">
        <v>25.08</v>
      </c>
      <c r="AK84">
        <v>0</v>
      </c>
      <c r="AL84">
        <v>0</v>
      </c>
    </row>
    <row r="85" spans="1:38">
      <c r="A85" t="s">
        <v>127</v>
      </c>
      <c r="B85" s="34">
        <v>261.02</v>
      </c>
      <c r="C85" s="34">
        <v>76.48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33.090000000000003</v>
      </c>
      <c r="N85">
        <v>271.29000000000002</v>
      </c>
      <c r="O85">
        <v>50.16</v>
      </c>
      <c r="P85">
        <v>0</v>
      </c>
      <c r="Q85">
        <v>28.06</v>
      </c>
      <c r="R85" s="93">
        <v>0</v>
      </c>
      <c r="S85" s="93">
        <v>0</v>
      </c>
      <c r="T85" s="93">
        <v>0</v>
      </c>
      <c r="U85">
        <v>0.95</v>
      </c>
      <c r="V85">
        <v>0</v>
      </c>
      <c r="W85">
        <v>1.25</v>
      </c>
      <c r="X85">
        <v>72.5</v>
      </c>
      <c r="Y85">
        <v>24.16</v>
      </c>
      <c r="Z85">
        <v>24.17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19</v>
      </c>
      <c r="AH85">
        <v>73.33</v>
      </c>
      <c r="AI85">
        <v>73.33</v>
      </c>
      <c r="AJ85">
        <v>25.08</v>
      </c>
      <c r="AK85">
        <v>0</v>
      </c>
      <c r="AL85">
        <v>0</v>
      </c>
    </row>
    <row r="86" spans="1:38">
      <c r="A86" t="s">
        <v>128</v>
      </c>
      <c r="B86" s="34">
        <v>261.02</v>
      </c>
      <c r="C86" s="34">
        <v>76.48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33.090000000000003</v>
      </c>
      <c r="N86">
        <v>271.29000000000002</v>
      </c>
      <c r="O86">
        <v>50.16</v>
      </c>
      <c r="P86">
        <v>0</v>
      </c>
      <c r="Q86">
        <v>28.16</v>
      </c>
      <c r="R86" s="93">
        <v>0</v>
      </c>
      <c r="S86" s="93">
        <v>0</v>
      </c>
      <c r="T86" s="93">
        <v>0</v>
      </c>
      <c r="U86">
        <v>0.95</v>
      </c>
      <c r="V86">
        <v>0</v>
      </c>
      <c r="W86">
        <v>1.25</v>
      </c>
      <c r="X86">
        <v>74</v>
      </c>
      <c r="Y86">
        <v>24.66</v>
      </c>
      <c r="Z86">
        <v>24.67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19.66</v>
      </c>
      <c r="AH86">
        <v>74.33</v>
      </c>
      <c r="AI86">
        <v>74.33</v>
      </c>
      <c r="AJ86">
        <v>25.08</v>
      </c>
      <c r="AK86">
        <v>0</v>
      </c>
      <c r="AL86">
        <v>0</v>
      </c>
    </row>
    <row r="87" spans="1:38">
      <c r="A87" t="s">
        <v>129</v>
      </c>
      <c r="B87" s="34">
        <v>203.14</v>
      </c>
      <c r="C87" s="34">
        <v>57.51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33.090000000000003</v>
      </c>
      <c r="N87">
        <v>271.29000000000002</v>
      </c>
      <c r="O87">
        <v>50.16</v>
      </c>
      <c r="P87">
        <v>0</v>
      </c>
      <c r="Q87">
        <v>28.32</v>
      </c>
      <c r="R87" s="93">
        <v>0</v>
      </c>
      <c r="S87" s="93">
        <v>0</v>
      </c>
      <c r="T87" s="93">
        <v>0</v>
      </c>
      <c r="U87">
        <v>0.95</v>
      </c>
      <c r="V87">
        <v>0</v>
      </c>
      <c r="W87">
        <v>1.25</v>
      </c>
      <c r="X87">
        <v>107.5</v>
      </c>
      <c r="Y87">
        <v>35.840000000000003</v>
      </c>
      <c r="Z87">
        <v>35.83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20.66</v>
      </c>
      <c r="AH87">
        <v>75</v>
      </c>
      <c r="AI87">
        <v>75</v>
      </c>
      <c r="AJ87">
        <v>25.08</v>
      </c>
      <c r="AK87">
        <v>0</v>
      </c>
      <c r="AL87">
        <v>0</v>
      </c>
    </row>
    <row r="88" spans="1:38">
      <c r="A88" t="s">
        <v>130</v>
      </c>
      <c r="B88" s="34">
        <v>185.43</v>
      </c>
      <c r="C88" s="34">
        <v>57.51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33.090000000000003</v>
      </c>
      <c r="N88">
        <v>271.29000000000002</v>
      </c>
      <c r="O88">
        <v>50.16</v>
      </c>
      <c r="P88">
        <v>0</v>
      </c>
      <c r="Q88">
        <v>28.55</v>
      </c>
      <c r="R88" s="93">
        <v>0</v>
      </c>
      <c r="S88" s="93">
        <v>0</v>
      </c>
      <c r="T88" s="93">
        <v>0</v>
      </c>
      <c r="U88">
        <v>0.95</v>
      </c>
      <c r="V88">
        <v>0</v>
      </c>
      <c r="W88">
        <v>1.25</v>
      </c>
      <c r="X88">
        <v>109</v>
      </c>
      <c r="Y88">
        <v>36.340000000000003</v>
      </c>
      <c r="Z88">
        <v>36.33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22.34</v>
      </c>
      <c r="AH88">
        <v>76</v>
      </c>
      <c r="AI88">
        <v>76</v>
      </c>
      <c r="AJ88">
        <v>25.08</v>
      </c>
      <c r="AK88">
        <v>0</v>
      </c>
      <c r="AL88">
        <v>0</v>
      </c>
    </row>
    <row r="89" spans="1:38">
      <c r="A89" t="s">
        <v>131</v>
      </c>
      <c r="B89" s="34">
        <v>185.43</v>
      </c>
      <c r="C89" s="34">
        <v>57.51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33.090000000000003</v>
      </c>
      <c r="N89">
        <v>271.29000000000002</v>
      </c>
      <c r="O89">
        <v>50.16</v>
      </c>
      <c r="P89">
        <v>0</v>
      </c>
      <c r="Q89">
        <v>28.92</v>
      </c>
      <c r="R89" s="93">
        <v>0</v>
      </c>
      <c r="S89" s="93">
        <v>0</v>
      </c>
      <c r="T89" s="93">
        <v>0</v>
      </c>
      <c r="U89">
        <v>0.95</v>
      </c>
      <c r="V89">
        <v>0</v>
      </c>
      <c r="W89">
        <v>1.25</v>
      </c>
      <c r="X89">
        <v>109</v>
      </c>
      <c r="Y89">
        <v>36.340000000000003</v>
      </c>
      <c r="Z89">
        <v>36.33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24</v>
      </c>
      <c r="AH89">
        <v>81.67</v>
      </c>
      <c r="AI89">
        <v>81.67</v>
      </c>
      <c r="AJ89">
        <v>25.08</v>
      </c>
      <c r="AK89">
        <v>0</v>
      </c>
      <c r="AL89">
        <v>0</v>
      </c>
    </row>
    <row r="90" spans="1:38">
      <c r="A90" t="s">
        <v>132</v>
      </c>
      <c r="B90" s="34">
        <v>185.43</v>
      </c>
      <c r="C90" s="34">
        <v>57.51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33.090000000000003</v>
      </c>
      <c r="N90">
        <v>271.29000000000002</v>
      </c>
      <c r="O90">
        <v>50.16</v>
      </c>
      <c r="P90">
        <v>0</v>
      </c>
      <c r="Q90">
        <v>29.52</v>
      </c>
      <c r="R90" s="93">
        <v>0</v>
      </c>
      <c r="S90" s="93">
        <v>0</v>
      </c>
      <c r="T90" s="93">
        <v>0</v>
      </c>
      <c r="U90">
        <v>0.95</v>
      </c>
      <c r="V90">
        <v>0</v>
      </c>
      <c r="W90">
        <v>1.25</v>
      </c>
      <c r="X90">
        <v>109</v>
      </c>
      <c r="Y90">
        <v>36.340000000000003</v>
      </c>
      <c r="Z90">
        <v>36.33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24.66</v>
      </c>
      <c r="AH90">
        <v>81.67</v>
      </c>
      <c r="AI90">
        <v>81.67</v>
      </c>
      <c r="AJ90">
        <v>25.08</v>
      </c>
      <c r="AK90">
        <v>0</v>
      </c>
      <c r="AL90">
        <v>0</v>
      </c>
    </row>
    <row r="91" spans="1:38">
      <c r="A91" t="s">
        <v>133</v>
      </c>
      <c r="B91" s="34">
        <v>190.25</v>
      </c>
      <c r="C91" s="34">
        <v>57.51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33.090000000000003</v>
      </c>
      <c r="N91">
        <v>271.29000000000002</v>
      </c>
      <c r="O91">
        <v>50.16</v>
      </c>
      <c r="P91">
        <v>0</v>
      </c>
      <c r="Q91">
        <v>30.07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1.21</v>
      </c>
      <c r="X91">
        <v>109</v>
      </c>
      <c r="Y91">
        <v>36.340000000000003</v>
      </c>
      <c r="Z91">
        <v>36.33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24.34</v>
      </c>
      <c r="AH91">
        <v>81.67</v>
      </c>
      <c r="AI91">
        <v>81.67</v>
      </c>
      <c r="AJ91">
        <v>25.08</v>
      </c>
      <c r="AK91">
        <v>0</v>
      </c>
      <c r="AL91">
        <v>0</v>
      </c>
    </row>
    <row r="92" spans="1:38">
      <c r="A92" t="s">
        <v>134</v>
      </c>
      <c r="B92" s="34">
        <v>185.43</v>
      </c>
      <c r="C92" s="34">
        <v>57.51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33.090000000000003</v>
      </c>
      <c r="N92">
        <v>271.29000000000002</v>
      </c>
      <c r="O92">
        <v>50.16</v>
      </c>
      <c r="P92">
        <v>0</v>
      </c>
      <c r="Q92">
        <v>30.92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1.21</v>
      </c>
      <c r="X92">
        <v>109</v>
      </c>
      <c r="Y92">
        <v>36.340000000000003</v>
      </c>
      <c r="Z92">
        <v>36.33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33.340000000000003</v>
      </c>
      <c r="AH92">
        <v>81.67</v>
      </c>
      <c r="AI92">
        <v>81.67</v>
      </c>
      <c r="AJ92">
        <v>25.08</v>
      </c>
      <c r="AK92">
        <v>0</v>
      </c>
      <c r="AL92">
        <v>0</v>
      </c>
    </row>
    <row r="93" spans="1:38">
      <c r="A93" t="s">
        <v>135</v>
      </c>
      <c r="B93" s="34">
        <v>185.43</v>
      </c>
      <c r="C93" s="34">
        <v>57.51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33.090000000000003</v>
      </c>
      <c r="N93">
        <v>271.29000000000002</v>
      </c>
      <c r="O93">
        <v>50.16</v>
      </c>
      <c r="P93">
        <v>0</v>
      </c>
      <c r="Q93">
        <v>34.22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1.21</v>
      </c>
      <c r="X93">
        <v>120</v>
      </c>
      <c r="Y93">
        <v>40</v>
      </c>
      <c r="Z93">
        <v>40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33.340000000000003</v>
      </c>
      <c r="AH93">
        <v>81.67</v>
      </c>
      <c r="AI93">
        <v>81.67</v>
      </c>
      <c r="AJ93">
        <v>25.08</v>
      </c>
      <c r="AK93">
        <v>0</v>
      </c>
      <c r="AL93">
        <v>0</v>
      </c>
    </row>
    <row r="94" spans="1:38">
      <c r="A94" t="s">
        <v>136</v>
      </c>
      <c r="B94" s="34">
        <v>185.43</v>
      </c>
      <c r="C94" s="34">
        <v>57.51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33.090000000000003</v>
      </c>
      <c r="N94">
        <v>271.29000000000002</v>
      </c>
      <c r="O94">
        <v>50.16</v>
      </c>
      <c r="P94">
        <v>0</v>
      </c>
      <c r="Q94">
        <v>33.89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1.21</v>
      </c>
      <c r="X94">
        <v>120</v>
      </c>
      <c r="Y94">
        <v>40</v>
      </c>
      <c r="Z94">
        <v>40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33.340000000000003</v>
      </c>
      <c r="AH94">
        <v>81.67</v>
      </c>
      <c r="AI94">
        <v>81.67</v>
      </c>
      <c r="AJ94">
        <v>25.08</v>
      </c>
      <c r="AK94">
        <v>0</v>
      </c>
      <c r="AL94">
        <v>0</v>
      </c>
    </row>
    <row r="95" spans="1:38">
      <c r="A95" t="s">
        <v>137</v>
      </c>
      <c r="B95" s="34">
        <v>137.19999999999999</v>
      </c>
      <c r="C95" s="34">
        <v>33.76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33.090000000000003</v>
      </c>
      <c r="N95">
        <v>271.29000000000002</v>
      </c>
      <c r="O95">
        <v>50.16</v>
      </c>
      <c r="P95">
        <v>0</v>
      </c>
      <c r="Q95">
        <v>33.409999999999997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1.21</v>
      </c>
      <c r="X95">
        <v>120</v>
      </c>
      <c r="Y95">
        <v>40</v>
      </c>
      <c r="Z95">
        <v>40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38.340000000000003</v>
      </c>
      <c r="AH95">
        <v>86.67</v>
      </c>
      <c r="AI95">
        <v>86.67</v>
      </c>
      <c r="AJ95">
        <v>25.08</v>
      </c>
      <c r="AK95">
        <v>0</v>
      </c>
      <c r="AL95">
        <v>0</v>
      </c>
    </row>
    <row r="96" spans="1:38">
      <c r="A96" t="s">
        <v>138</v>
      </c>
      <c r="B96" s="34">
        <v>166.58</v>
      </c>
      <c r="C96" s="34">
        <v>33.76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33.090000000000003</v>
      </c>
      <c r="N96">
        <v>271.29000000000002</v>
      </c>
      <c r="O96">
        <v>50.16</v>
      </c>
      <c r="P96">
        <v>0</v>
      </c>
      <c r="Q96">
        <v>32.96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1.21</v>
      </c>
      <c r="X96">
        <v>120</v>
      </c>
      <c r="Y96">
        <v>40</v>
      </c>
      <c r="Z96">
        <v>40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38.340000000000003</v>
      </c>
      <c r="AH96">
        <v>86.67</v>
      </c>
      <c r="AI96">
        <v>86.67</v>
      </c>
      <c r="AJ96">
        <v>25.08</v>
      </c>
      <c r="AK96">
        <v>0</v>
      </c>
      <c r="AL96">
        <v>0</v>
      </c>
    </row>
    <row r="97" spans="1:50">
      <c r="A97" t="s">
        <v>139</v>
      </c>
      <c r="B97" s="34">
        <v>166.58</v>
      </c>
      <c r="C97" s="34">
        <v>33.76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33.090000000000003</v>
      </c>
      <c r="N97">
        <v>271.29000000000002</v>
      </c>
      <c r="O97">
        <v>50.16</v>
      </c>
      <c r="P97">
        <v>0</v>
      </c>
      <c r="Q97">
        <v>32.03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1.21</v>
      </c>
      <c r="X97">
        <v>120</v>
      </c>
      <c r="Y97">
        <v>40</v>
      </c>
      <c r="Z97">
        <v>40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38.340000000000003</v>
      </c>
      <c r="AH97">
        <v>86.67</v>
      </c>
      <c r="AI97">
        <v>86.67</v>
      </c>
      <c r="AJ97">
        <v>25.08</v>
      </c>
      <c r="AK97">
        <v>0</v>
      </c>
      <c r="AL97">
        <v>0</v>
      </c>
    </row>
    <row r="98" spans="1:50">
      <c r="A98" t="s">
        <v>140</v>
      </c>
      <c r="B98" s="34">
        <v>125.4</v>
      </c>
      <c r="C98" s="34">
        <v>33.76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33.090000000000003</v>
      </c>
      <c r="N98">
        <v>231.5</v>
      </c>
      <c r="O98">
        <v>50.16</v>
      </c>
      <c r="P98">
        <v>0</v>
      </c>
      <c r="Q98">
        <v>31.67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1.21</v>
      </c>
      <c r="X98">
        <v>120</v>
      </c>
      <c r="Y98">
        <v>40</v>
      </c>
      <c r="Z98">
        <v>40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38.340000000000003</v>
      </c>
      <c r="AH98">
        <v>86.67</v>
      </c>
      <c r="AI98">
        <v>86.67</v>
      </c>
      <c r="AJ98">
        <v>25.08</v>
      </c>
      <c r="AK98">
        <v>0</v>
      </c>
      <c r="AL98">
        <v>0</v>
      </c>
    </row>
    <row r="99" spans="1:50">
      <c r="A99" t="s">
        <v>141</v>
      </c>
      <c r="B99" s="34">
        <f>SUM(B3:B98)/4000</f>
        <v>5.0489050000000057</v>
      </c>
      <c r="C99" s="34">
        <f t="shared" ref="C99:P99" si="2">SUM(C3:C98)/4000</f>
        <v>1.4685625000000011</v>
      </c>
      <c r="D99" s="93">
        <f t="shared" ref="D99" si="3">SUM(D3:D98)/4000</f>
        <v>0.96428999999999998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8.6337500000000011E-2</v>
      </c>
      <c r="K99" s="37">
        <f t="shared" si="2"/>
        <v>8.6337500000000011E-2</v>
      </c>
      <c r="L99" s="37">
        <f t="shared" si="2"/>
        <v>8.8487499999999983E-2</v>
      </c>
      <c r="M99">
        <f t="shared" si="2"/>
        <v>1.066127500000001</v>
      </c>
      <c r="N99">
        <f t="shared" si="2"/>
        <v>6.1923050000000126</v>
      </c>
      <c r="O99">
        <f t="shared" si="2"/>
        <v>1.8072874999999988</v>
      </c>
      <c r="P99">
        <f t="shared" si="2"/>
        <v>0</v>
      </c>
      <c r="Q99">
        <f t="shared" ref="Q99:AF99" si="5">SUM(Q3:Q98)/4000</f>
        <v>0.56093999999999999</v>
      </c>
      <c r="R99" s="93">
        <f t="shared" si="5"/>
        <v>0.323355</v>
      </c>
      <c r="S99" s="93">
        <f t="shared" si="5"/>
        <v>0.31758249999999999</v>
      </c>
      <c r="T99" s="93">
        <f t="shared" si="5"/>
        <v>0.32335249999999999</v>
      </c>
      <c r="U99">
        <f t="shared" si="5"/>
        <v>2.1495000000000031E-2</v>
      </c>
      <c r="V99">
        <f t="shared" si="5"/>
        <v>0.82089937499999988</v>
      </c>
      <c r="W99">
        <f t="shared" si="5"/>
        <v>2.865999999999997E-2</v>
      </c>
      <c r="X99">
        <f t="shared" si="5"/>
        <v>1.1731374999999997</v>
      </c>
      <c r="Y99">
        <f t="shared" si="5"/>
        <v>0.39104749999999999</v>
      </c>
      <c r="Z99">
        <f t="shared" si="5"/>
        <v>0.39104499999999998</v>
      </c>
      <c r="AA99">
        <f t="shared" si="5"/>
        <v>1.2875324999999997</v>
      </c>
      <c r="AB99">
        <f t="shared" si="5"/>
        <v>0.25749250000000007</v>
      </c>
      <c r="AC99">
        <f t="shared" si="5"/>
        <v>0.39899500000000004</v>
      </c>
      <c r="AD99">
        <f t="shared" si="5"/>
        <v>0.2334</v>
      </c>
      <c r="AE99">
        <f t="shared" si="5"/>
        <v>0.53674999999999995</v>
      </c>
      <c r="AF99">
        <f t="shared" si="5"/>
        <v>0.26874999999999999</v>
      </c>
      <c r="AG99">
        <f t="shared" ref="AG99:AM99" si="6">SUM(AG3:AG98)/4000</f>
        <v>0.30231999999999987</v>
      </c>
      <c r="AH99">
        <f t="shared" si="6"/>
        <v>0.95688250000000008</v>
      </c>
      <c r="AI99">
        <f t="shared" si="6"/>
        <v>0.95688250000000008</v>
      </c>
      <c r="AJ99">
        <f t="shared" si="6"/>
        <v>0.40755499999999967</v>
      </c>
      <c r="AK99">
        <f t="shared" si="6"/>
        <v>1.12825</v>
      </c>
      <c r="AL99">
        <f t="shared" si="6"/>
        <v>0.47975000000000001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45348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270.09056131903606</v>
      </c>
      <c r="L3">
        <v>3.8598999611247886</v>
      </c>
      <c r="M3">
        <v>61.512218075276088</v>
      </c>
      <c r="N3">
        <v>24.559174158468966</v>
      </c>
      <c r="O3">
        <v>34.690342573381166</v>
      </c>
      <c r="P3">
        <v>23.942312770411956</v>
      </c>
      <c r="Q3">
        <v>2.8890646909090911</v>
      </c>
      <c r="R3">
        <v>9.6416397938144343</v>
      </c>
      <c r="S3">
        <v>6.7513907718120807</v>
      </c>
      <c r="T3">
        <v>0</v>
      </c>
      <c r="U3">
        <v>59.909338832083172</v>
      </c>
      <c r="V3">
        <v>8.7812817049833871</v>
      </c>
      <c r="W3">
        <v>19.659082376975842</v>
      </c>
      <c r="X3">
        <v>62.499696315017118</v>
      </c>
      <c r="Y3">
        <v>0</v>
      </c>
      <c r="Z3">
        <v>2.7624378258181816</v>
      </c>
      <c r="AA3">
        <v>0</v>
      </c>
      <c r="AB3">
        <v>0</v>
      </c>
      <c r="AC3">
        <v>0</v>
      </c>
      <c r="AD3">
        <v>0</v>
      </c>
      <c r="AE3">
        <v>0.81532828176149663</v>
      </c>
      <c r="AF3">
        <v>5.604085127281949</v>
      </c>
      <c r="AG3">
        <v>29.279315746000002</v>
      </c>
      <c r="AH3">
        <v>0</v>
      </c>
      <c r="AI3">
        <v>0</v>
      </c>
      <c r="AJ3">
        <v>0</v>
      </c>
      <c r="AK3">
        <v>22.958425316784872</v>
      </c>
      <c r="AL3">
        <v>9.1983289907917367</v>
      </c>
      <c r="AM3">
        <v>0</v>
      </c>
      <c r="AN3">
        <v>0</v>
      </c>
      <c r="AO3">
        <v>0</v>
      </c>
      <c r="AP3">
        <v>0</v>
      </c>
      <c r="AQ3">
        <v>0</v>
      </c>
      <c r="AR3">
        <v>17.77391243215579</v>
      </c>
      <c r="AS3">
        <v>13.51312921647339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690.69096628036152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270.09056131903606</v>
      </c>
      <c r="L4">
        <v>3.8598999611247886</v>
      </c>
      <c r="M4">
        <v>61.512218075276088</v>
      </c>
      <c r="N4">
        <v>24.559174158468966</v>
      </c>
      <c r="O4">
        <v>34.690342573381166</v>
      </c>
      <c r="P4">
        <v>23.942312770411956</v>
      </c>
      <c r="Q4">
        <v>2.8890646909090911</v>
      </c>
      <c r="R4">
        <v>9.6416397938144343</v>
      </c>
      <c r="S4">
        <v>6.7513907718120807</v>
      </c>
      <c r="T4">
        <v>0</v>
      </c>
      <c r="U4">
        <v>59.909338832083172</v>
      </c>
      <c r="V4">
        <v>8.7812817049833871</v>
      </c>
      <c r="W4">
        <v>11.578247302161101</v>
      </c>
      <c r="X4">
        <v>62.499696315017118</v>
      </c>
      <c r="Y4">
        <v>0</v>
      </c>
      <c r="Z4">
        <v>2.7624378258181816</v>
      </c>
      <c r="AA4">
        <v>0</v>
      </c>
      <c r="AB4">
        <v>0</v>
      </c>
      <c r="AC4">
        <v>0</v>
      </c>
      <c r="AD4">
        <v>0</v>
      </c>
      <c r="AE4">
        <v>0.81532828176149663</v>
      </c>
      <c r="AF4">
        <v>5.604085127281949</v>
      </c>
      <c r="AG4">
        <v>29.279315746000002</v>
      </c>
      <c r="AH4">
        <v>0</v>
      </c>
      <c r="AI4">
        <v>0</v>
      </c>
      <c r="AJ4">
        <v>0</v>
      </c>
      <c r="AK4">
        <v>22.958425316784872</v>
      </c>
      <c r="AL4">
        <v>9.1983289907917367</v>
      </c>
      <c r="AM4">
        <v>0</v>
      </c>
      <c r="AN4">
        <v>0</v>
      </c>
      <c r="AO4">
        <v>0</v>
      </c>
      <c r="AP4">
        <v>0</v>
      </c>
      <c r="AQ4">
        <v>0</v>
      </c>
      <c r="AR4">
        <v>17.77391243215579</v>
      </c>
      <c r="AS4">
        <v>13.51312921647339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682.61013120554674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270.09056131903606</v>
      </c>
      <c r="L5">
        <v>3.8598999611247886</v>
      </c>
      <c r="M5">
        <v>61.512218075276088</v>
      </c>
      <c r="N5">
        <v>24.559174158468966</v>
      </c>
      <c r="O5">
        <v>34.690342573381166</v>
      </c>
      <c r="P5">
        <v>23.942312770411956</v>
      </c>
      <c r="Q5">
        <v>2.8890646909090911</v>
      </c>
      <c r="R5">
        <v>9.6416397938144343</v>
      </c>
      <c r="S5">
        <v>6.7513907718120807</v>
      </c>
      <c r="T5">
        <v>0</v>
      </c>
      <c r="U5">
        <v>59.909338832083172</v>
      </c>
      <c r="V5">
        <v>4.8212604147880977</v>
      </c>
      <c r="W5">
        <v>11.578247302161101</v>
      </c>
      <c r="X5">
        <v>38.588514236151902</v>
      </c>
      <c r="Y5">
        <v>0</v>
      </c>
      <c r="Z5">
        <v>2.7624378258181816</v>
      </c>
      <c r="AA5">
        <v>0</v>
      </c>
      <c r="AB5">
        <v>0</v>
      </c>
      <c r="AC5">
        <v>0</v>
      </c>
      <c r="AD5">
        <v>0</v>
      </c>
      <c r="AE5">
        <v>0.81532828176149663</v>
      </c>
      <c r="AF5">
        <v>5.604085127281949</v>
      </c>
      <c r="AG5">
        <v>29.279315746000002</v>
      </c>
      <c r="AH5">
        <v>0</v>
      </c>
      <c r="AI5">
        <v>0</v>
      </c>
      <c r="AJ5">
        <v>0</v>
      </c>
      <c r="AK5">
        <v>22.958425316784872</v>
      </c>
      <c r="AL5">
        <v>9.1983289907917367</v>
      </c>
      <c r="AM5">
        <v>0</v>
      </c>
      <c r="AN5">
        <v>0</v>
      </c>
      <c r="AO5">
        <v>0</v>
      </c>
      <c r="AP5">
        <v>0</v>
      </c>
      <c r="AQ5">
        <v>0</v>
      </c>
      <c r="AR5">
        <v>14.967505367844197</v>
      </c>
      <c r="AS5">
        <v>13.51312921647339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651.9325207721746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270.09056131903606</v>
      </c>
      <c r="L6">
        <v>3.8598999611247886</v>
      </c>
      <c r="M6">
        <v>61.512218075276088</v>
      </c>
      <c r="N6">
        <v>24.559174158468966</v>
      </c>
      <c r="O6">
        <v>34.690342573381166</v>
      </c>
      <c r="P6">
        <v>23.942312770411956</v>
      </c>
      <c r="Q6">
        <v>2.8890646909090911</v>
      </c>
      <c r="R6">
        <v>9.6416397938144343</v>
      </c>
      <c r="S6">
        <v>6.7513907718120807</v>
      </c>
      <c r="T6">
        <v>0</v>
      </c>
      <c r="U6">
        <v>59.909338832083172</v>
      </c>
      <c r="V6">
        <v>4.8212604147880977</v>
      </c>
      <c r="W6">
        <v>11.578247302161101</v>
      </c>
      <c r="X6">
        <v>32.799505318416522</v>
      </c>
      <c r="Y6">
        <v>0</v>
      </c>
      <c r="Z6">
        <v>2.7624378258181816</v>
      </c>
      <c r="AA6">
        <v>0</v>
      </c>
      <c r="AB6">
        <v>0</v>
      </c>
      <c r="AC6">
        <v>0</v>
      </c>
      <c r="AD6">
        <v>0</v>
      </c>
      <c r="AE6">
        <v>0.81532828176149663</v>
      </c>
      <c r="AF6">
        <v>5.604085127281949</v>
      </c>
      <c r="AG6">
        <v>29.279315746000002</v>
      </c>
      <c r="AH6">
        <v>0</v>
      </c>
      <c r="AI6">
        <v>0</v>
      </c>
      <c r="AJ6">
        <v>0</v>
      </c>
      <c r="AK6">
        <v>22.958425316784872</v>
      </c>
      <c r="AL6">
        <v>9.1983289907917367</v>
      </c>
      <c r="AM6">
        <v>0</v>
      </c>
      <c r="AN6">
        <v>0</v>
      </c>
      <c r="AO6">
        <v>0</v>
      </c>
      <c r="AP6">
        <v>0</v>
      </c>
      <c r="AQ6">
        <v>0</v>
      </c>
      <c r="AR6">
        <v>14.967505367844197</v>
      </c>
      <c r="AS6">
        <v>13.51312921647339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646.14351185443923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270.09056131903606</v>
      </c>
      <c r="L7">
        <v>3.8598999611247886</v>
      </c>
      <c r="M7">
        <v>61.512218075276088</v>
      </c>
      <c r="N7">
        <v>24.559174158468966</v>
      </c>
      <c r="O7">
        <v>34.690342573381166</v>
      </c>
      <c r="P7">
        <v>23.942312770411956</v>
      </c>
      <c r="Q7">
        <v>2.8890646909090911</v>
      </c>
      <c r="R7">
        <v>10.607764158798282</v>
      </c>
      <c r="S7">
        <v>6.7513907718120807</v>
      </c>
      <c r="T7">
        <v>0</v>
      </c>
      <c r="U7">
        <v>59.909338832083172</v>
      </c>
      <c r="V7">
        <v>4.8212604147880977</v>
      </c>
      <c r="W7">
        <v>11.578247302161101</v>
      </c>
      <c r="X7">
        <v>32.799505318416522</v>
      </c>
      <c r="Y7">
        <v>0</v>
      </c>
      <c r="Z7">
        <v>2.7624378258181816</v>
      </c>
      <c r="AA7">
        <v>0</v>
      </c>
      <c r="AB7">
        <v>0</v>
      </c>
      <c r="AC7">
        <v>0</v>
      </c>
      <c r="AD7">
        <v>0</v>
      </c>
      <c r="AE7">
        <v>0.81532828176149663</v>
      </c>
      <c r="AF7">
        <v>5.604085127281949</v>
      </c>
      <c r="AG7">
        <v>29.279315746000002</v>
      </c>
      <c r="AH7">
        <v>0</v>
      </c>
      <c r="AI7">
        <v>0</v>
      </c>
      <c r="AJ7">
        <v>0</v>
      </c>
      <c r="AK7">
        <v>22.958425316784872</v>
      </c>
      <c r="AL7">
        <v>9.1983289907917367</v>
      </c>
      <c r="AM7">
        <v>0</v>
      </c>
      <c r="AN7">
        <v>0</v>
      </c>
      <c r="AO7">
        <v>0</v>
      </c>
      <c r="AP7">
        <v>0</v>
      </c>
      <c r="AQ7">
        <v>0</v>
      </c>
      <c r="AR7">
        <v>14.967505367844197</v>
      </c>
      <c r="AS7">
        <v>13.51312921647339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647.10963621942312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270.09056131903606</v>
      </c>
      <c r="L8">
        <v>3.8598999611247886</v>
      </c>
      <c r="M8">
        <v>61.512218075276088</v>
      </c>
      <c r="N8">
        <v>24.559174158468966</v>
      </c>
      <c r="O8">
        <v>34.690342573381166</v>
      </c>
      <c r="P8">
        <v>23.942312770411956</v>
      </c>
      <c r="Q8">
        <v>2.8890646909090911</v>
      </c>
      <c r="R8">
        <v>10.607764158798282</v>
      </c>
      <c r="S8">
        <v>6.7513907718120807</v>
      </c>
      <c r="T8">
        <v>0</v>
      </c>
      <c r="U8">
        <v>59.909338832083172</v>
      </c>
      <c r="V8">
        <v>4.8212604147880977</v>
      </c>
      <c r="W8">
        <v>11.578247302161101</v>
      </c>
      <c r="X8">
        <v>32.799505318416522</v>
      </c>
      <c r="Y8">
        <v>0</v>
      </c>
      <c r="Z8">
        <v>2.7624378258181816</v>
      </c>
      <c r="AA8">
        <v>0</v>
      </c>
      <c r="AB8">
        <v>0</v>
      </c>
      <c r="AC8">
        <v>0</v>
      </c>
      <c r="AD8">
        <v>0</v>
      </c>
      <c r="AE8">
        <v>0.81532828176149663</v>
      </c>
      <c r="AF8">
        <v>5.604085127281949</v>
      </c>
      <c r="AG8">
        <v>29.279315746000002</v>
      </c>
      <c r="AH8">
        <v>0</v>
      </c>
      <c r="AI8">
        <v>0</v>
      </c>
      <c r="AJ8">
        <v>0</v>
      </c>
      <c r="AK8">
        <v>22.958425316784872</v>
      </c>
      <c r="AL8">
        <v>9.1983289907917367</v>
      </c>
      <c r="AM8">
        <v>0</v>
      </c>
      <c r="AN8">
        <v>0</v>
      </c>
      <c r="AO8">
        <v>0</v>
      </c>
      <c r="AP8">
        <v>0</v>
      </c>
      <c r="AQ8">
        <v>0</v>
      </c>
      <c r="AR8">
        <v>17.77391243215579</v>
      </c>
      <c r="AS8">
        <v>13.51312921647339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649.91604328373478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270.09056131903606</v>
      </c>
      <c r="L9">
        <v>3.8598999611247886</v>
      </c>
      <c r="M9">
        <v>61.512218075276088</v>
      </c>
      <c r="N9">
        <v>24.559174158468966</v>
      </c>
      <c r="O9">
        <v>34.690342573381166</v>
      </c>
      <c r="P9">
        <v>23.942312770411956</v>
      </c>
      <c r="Q9">
        <v>2.8890646909090911</v>
      </c>
      <c r="R9">
        <v>10.607764158798282</v>
      </c>
      <c r="S9">
        <v>6.7513907718120807</v>
      </c>
      <c r="T9">
        <v>0</v>
      </c>
      <c r="U9">
        <v>59.909338832083172</v>
      </c>
      <c r="V9">
        <v>4.8212604147880977</v>
      </c>
      <c r="W9">
        <v>11.578247302161101</v>
      </c>
      <c r="X9">
        <v>32.799505318416522</v>
      </c>
      <c r="Y9">
        <v>0</v>
      </c>
      <c r="Z9">
        <v>2.7624378258181816</v>
      </c>
      <c r="AA9">
        <v>0</v>
      </c>
      <c r="AB9">
        <v>0</v>
      </c>
      <c r="AC9">
        <v>0</v>
      </c>
      <c r="AD9">
        <v>0</v>
      </c>
      <c r="AE9">
        <v>0.81532828176149663</v>
      </c>
      <c r="AF9">
        <v>5.604085127281949</v>
      </c>
      <c r="AG9">
        <v>29.279315746000002</v>
      </c>
      <c r="AH9">
        <v>0</v>
      </c>
      <c r="AI9">
        <v>0</v>
      </c>
      <c r="AJ9">
        <v>0</v>
      </c>
      <c r="AK9">
        <v>22.958425316784872</v>
      </c>
      <c r="AL9">
        <v>9.1983289907917367</v>
      </c>
      <c r="AM9">
        <v>0</v>
      </c>
      <c r="AN9">
        <v>0</v>
      </c>
      <c r="AO9">
        <v>0</v>
      </c>
      <c r="AP9">
        <v>0</v>
      </c>
      <c r="AQ9">
        <v>0</v>
      </c>
      <c r="AR9">
        <v>17.77391243215579</v>
      </c>
      <c r="AS9">
        <v>13.51312921647339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649.91604328373478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270.09056131903606</v>
      </c>
      <c r="L10">
        <v>3.8598999611247886</v>
      </c>
      <c r="M10">
        <v>61.512218075276088</v>
      </c>
      <c r="N10">
        <v>24.559174158468966</v>
      </c>
      <c r="O10">
        <v>34.690342573381166</v>
      </c>
      <c r="P10">
        <v>23.942312770411956</v>
      </c>
      <c r="Q10">
        <v>2.8890646909090911</v>
      </c>
      <c r="R10">
        <v>10.607764158798282</v>
      </c>
      <c r="S10">
        <v>6.7513907718120807</v>
      </c>
      <c r="T10">
        <v>0</v>
      </c>
      <c r="U10">
        <v>59.909338832083172</v>
      </c>
      <c r="V10">
        <v>4.8212604147880977</v>
      </c>
      <c r="W10">
        <v>11.578247302161101</v>
      </c>
      <c r="X10">
        <v>32.799505318416522</v>
      </c>
      <c r="Y10">
        <v>0</v>
      </c>
      <c r="Z10">
        <v>2.7624378258181816</v>
      </c>
      <c r="AA10">
        <v>0</v>
      </c>
      <c r="AB10">
        <v>0</v>
      </c>
      <c r="AC10">
        <v>0</v>
      </c>
      <c r="AD10">
        <v>0</v>
      </c>
      <c r="AE10">
        <v>0.81532828176149663</v>
      </c>
      <c r="AF10">
        <v>5.604085127281949</v>
      </c>
      <c r="AG10">
        <v>29.279315746000002</v>
      </c>
      <c r="AH10">
        <v>0</v>
      </c>
      <c r="AI10">
        <v>0</v>
      </c>
      <c r="AJ10">
        <v>0</v>
      </c>
      <c r="AK10">
        <v>22.958425316784872</v>
      </c>
      <c r="AL10">
        <v>9.1983289907917367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14.967505367844197</v>
      </c>
      <c r="AS10">
        <v>13.51312921647339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647.10963621942312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270.09056131903606</v>
      </c>
      <c r="L11">
        <v>3.8598999611247886</v>
      </c>
      <c r="M11">
        <v>61.512218075276088</v>
      </c>
      <c r="N11">
        <v>24.559174158468966</v>
      </c>
      <c r="O11">
        <v>34.690342573381166</v>
      </c>
      <c r="P11">
        <v>23.942312770411956</v>
      </c>
      <c r="Q11">
        <v>2.8890646909090911</v>
      </c>
      <c r="R11">
        <v>10.607764158798282</v>
      </c>
      <c r="S11">
        <v>6.7513907718120807</v>
      </c>
      <c r="T11">
        <v>0</v>
      </c>
      <c r="U11">
        <v>59.909338832083172</v>
      </c>
      <c r="V11">
        <v>4.8212604147880977</v>
      </c>
      <c r="W11">
        <v>11.578247302161101</v>
      </c>
      <c r="X11">
        <v>32.799505318416522</v>
      </c>
      <c r="Y11">
        <v>0</v>
      </c>
      <c r="Z11">
        <v>2.7624378258181816</v>
      </c>
      <c r="AA11">
        <v>0</v>
      </c>
      <c r="AB11">
        <v>0</v>
      </c>
      <c r="AC11">
        <v>0</v>
      </c>
      <c r="AD11">
        <v>0</v>
      </c>
      <c r="AE11">
        <v>0.81532828176149663</v>
      </c>
      <c r="AF11">
        <v>5.604085127281949</v>
      </c>
      <c r="AG11">
        <v>29.279315746000002</v>
      </c>
      <c r="AH11">
        <v>0</v>
      </c>
      <c r="AI11">
        <v>0</v>
      </c>
      <c r="AJ11">
        <v>0</v>
      </c>
      <c r="AK11">
        <v>22.958425316784872</v>
      </c>
      <c r="AL11">
        <v>18.396657981583473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14.967505367844197</v>
      </c>
      <c r="AS11">
        <v>9.1181710029735363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651.91300699671501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270.09056131903606</v>
      </c>
      <c r="L12">
        <v>3.8598999611247886</v>
      </c>
      <c r="M12">
        <v>61.512218075276088</v>
      </c>
      <c r="N12">
        <v>24.559174158468966</v>
      </c>
      <c r="O12">
        <v>34.690342573381166</v>
      </c>
      <c r="P12">
        <v>23.942312770411956</v>
      </c>
      <c r="Q12">
        <v>2.8890646909090911</v>
      </c>
      <c r="R12">
        <v>10.607764158798282</v>
      </c>
      <c r="S12">
        <v>6.7513907718120807</v>
      </c>
      <c r="T12">
        <v>0</v>
      </c>
      <c r="U12">
        <v>59.909338832083172</v>
      </c>
      <c r="V12">
        <v>4.8212604147880977</v>
      </c>
      <c r="W12">
        <v>11.578247302161101</v>
      </c>
      <c r="X12">
        <v>32.799505318416522</v>
      </c>
      <c r="Y12">
        <v>0</v>
      </c>
      <c r="Z12">
        <v>2.7624378258181816</v>
      </c>
      <c r="AA12">
        <v>0</v>
      </c>
      <c r="AB12">
        <v>0</v>
      </c>
      <c r="AC12">
        <v>0</v>
      </c>
      <c r="AD12">
        <v>0</v>
      </c>
      <c r="AE12">
        <v>0.81532828176149663</v>
      </c>
      <c r="AF12">
        <v>5.604085127281949</v>
      </c>
      <c r="AG12">
        <v>29.279315746000002</v>
      </c>
      <c r="AH12">
        <v>0</v>
      </c>
      <c r="AI12">
        <v>0</v>
      </c>
      <c r="AJ12">
        <v>0</v>
      </c>
      <c r="AK12">
        <v>22.958425316784872</v>
      </c>
      <c r="AL12">
        <v>18.396657981583473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14.967505367844197</v>
      </c>
      <c r="AS12">
        <v>9.1181710029735363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651.91300699671501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270.09056131903606</v>
      </c>
      <c r="L13">
        <v>3.8598999611247886</v>
      </c>
      <c r="M13">
        <v>33.758568562715197</v>
      </c>
      <c r="N13">
        <v>13.509295889879624</v>
      </c>
      <c r="O13">
        <v>19.289050703059807</v>
      </c>
      <c r="P13">
        <v>23.942312770411956</v>
      </c>
      <c r="Q13">
        <v>2.8890646909090911</v>
      </c>
      <c r="R13">
        <v>10.607764158798282</v>
      </c>
      <c r="S13">
        <v>6.7513907718120807</v>
      </c>
      <c r="T13">
        <v>0</v>
      </c>
      <c r="U13">
        <v>59.909338832083172</v>
      </c>
      <c r="V13">
        <v>4.9813022542831389</v>
      </c>
      <c r="W13">
        <v>11.148312385068763</v>
      </c>
      <c r="X13">
        <v>40.829384211919105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0.81532828176149663</v>
      </c>
      <c r="AF13">
        <v>5.604085127281949</v>
      </c>
      <c r="AG13">
        <v>29.279315746000002</v>
      </c>
      <c r="AH13">
        <v>0</v>
      </c>
      <c r="AI13">
        <v>0</v>
      </c>
      <c r="AJ13">
        <v>0</v>
      </c>
      <c r="AK13">
        <v>22.958425316784872</v>
      </c>
      <c r="AL13">
        <v>18.396657981583473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17.77391243215579</v>
      </c>
      <c r="AS13">
        <v>9.1181710029735363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605.51214239964213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270.09056131903606</v>
      </c>
      <c r="L14">
        <v>3.8598999611247886</v>
      </c>
      <c r="M14">
        <v>33.758568562715197</v>
      </c>
      <c r="N14">
        <v>13.509295889879624</v>
      </c>
      <c r="O14">
        <v>19.289050703059807</v>
      </c>
      <c r="P14">
        <v>23.942312770411956</v>
      </c>
      <c r="Q14">
        <v>2.8890646909090911</v>
      </c>
      <c r="R14">
        <v>10.607764158798282</v>
      </c>
      <c r="S14">
        <v>6.7513907718120807</v>
      </c>
      <c r="T14">
        <v>0</v>
      </c>
      <c r="U14">
        <v>59.909338832083172</v>
      </c>
      <c r="V14">
        <v>4.9813022542831389</v>
      </c>
      <c r="W14">
        <v>11.348282113948919</v>
      </c>
      <c r="X14">
        <v>40.829384211919105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0.81532828176149663</v>
      </c>
      <c r="AF14">
        <v>5.604085127281949</v>
      </c>
      <c r="AG14">
        <v>29.279315746000002</v>
      </c>
      <c r="AH14">
        <v>0</v>
      </c>
      <c r="AI14">
        <v>0</v>
      </c>
      <c r="AJ14">
        <v>0</v>
      </c>
      <c r="AK14">
        <v>22.958425316784872</v>
      </c>
      <c r="AL14">
        <v>18.396657981583473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17.77391243215579</v>
      </c>
      <c r="AS14">
        <v>9.1181710029735363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605.71211212852234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270.09056131903606</v>
      </c>
      <c r="L15">
        <v>3.8598999611247886</v>
      </c>
      <c r="M15">
        <v>33.758568562715197</v>
      </c>
      <c r="N15">
        <v>13.509295889879624</v>
      </c>
      <c r="O15">
        <v>19.289050703059807</v>
      </c>
      <c r="P15">
        <v>23.942312770411956</v>
      </c>
      <c r="Q15">
        <v>2.8890646909090911</v>
      </c>
      <c r="R15">
        <v>10.607764158798282</v>
      </c>
      <c r="S15">
        <v>6.7513907718120807</v>
      </c>
      <c r="T15">
        <v>0</v>
      </c>
      <c r="U15">
        <v>59.909338832083172</v>
      </c>
      <c r="V15">
        <v>5.1110237961335683</v>
      </c>
      <c r="W15">
        <v>11.170453223642172</v>
      </c>
      <c r="X15">
        <v>34.378809787940725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0.81532828176149663</v>
      </c>
      <c r="AF15">
        <v>5.604085127281949</v>
      </c>
      <c r="AG15">
        <v>29.279315746000002</v>
      </c>
      <c r="AH15">
        <v>0</v>
      </c>
      <c r="AI15">
        <v>0</v>
      </c>
      <c r="AJ15">
        <v>0</v>
      </c>
      <c r="AK15">
        <v>22.958425316784872</v>
      </c>
      <c r="AL15">
        <v>9.1983289907917367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17.77391243215579</v>
      </c>
      <c r="AS15">
        <v>9.1181710029735363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590.01510136529589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270.09056131903606</v>
      </c>
      <c r="L16">
        <v>3.8598999611247886</v>
      </c>
      <c r="M16">
        <v>33.758568562715197</v>
      </c>
      <c r="N16">
        <v>13.509295889879624</v>
      </c>
      <c r="O16">
        <v>19.289050703059807</v>
      </c>
      <c r="P16">
        <v>23.942312770411956</v>
      </c>
      <c r="Q16">
        <v>2.8890646909090911</v>
      </c>
      <c r="R16">
        <v>10.607764158798282</v>
      </c>
      <c r="S16">
        <v>6.7513907718120807</v>
      </c>
      <c r="T16">
        <v>0</v>
      </c>
      <c r="U16">
        <v>59.909338832083172</v>
      </c>
      <c r="V16">
        <v>5.1110237961335683</v>
      </c>
      <c r="W16">
        <v>11.170453223642172</v>
      </c>
      <c r="X16">
        <v>34.378809787940725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0.81532828176149663</v>
      </c>
      <c r="AF16">
        <v>5.604085127281949</v>
      </c>
      <c r="AG16">
        <v>29.279315746000002</v>
      </c>
      <c r="AH16">
        <v>0</v>
      </c>
      <c r="AI16">
        <v>0</v>
      </c>
      <c r="AJ16">
        <v>0</v>
      </c>
      <c r="AK16">
        <v>22.958425316784872</v>
      </c>
      <c r="AL16">
        <v>9.1983289907917367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14.967505367844197</v>
      </c>
      <c r="AS16">
        <v>9.1181710029735363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587.20869430098423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270.09056131903606</v>
      </c>
      <c r="L17">
        <v>3.8598999611247886</v>
      </c>
      <c r="M17">
        <v>33.758568562715197</v>
      </c>
      <c r="N17">
        <v>13.509295889879624</v>
      </c>
      <c r="O17">
        <v>19.289050703059807</v>
      </c>
      <c r="P17">
        <v>23.942312770411956</v>
      </c>
      <c r="Q17">
        <v>2.8890646909090911</v>
      </c>
      <c r="R17">
        <v>10.607764158798282</v>
      </c>
      <c r="S17">
        <v>6.7513907718120807</v>
      </c>
      <c r="T17">
        <v>0</v>
      </c>
      <c r="U17">
        <v>59.909338832083172</v>
      </c>
      <c r="V17">
        <v>5.1110237961335683</v>
      </c>
      <c r="W17">
        <v>11.170453223642172</v>
      </c>
      <c r="X17">
        <v>34.378809787940725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0.81532828176149663</v>
      </c>
      <c r="AF17">
        <v>5.604085127281949</v>
      </c>
      <c r="AG17">
        <v>29.279315746000002</v>
      </c>
      <c r="AH17">
        <v>0</v>
      </c>
      <c r="AI17">
        <v>0</v>
      </c>
      <c r="AJ17">
        <v>0</v>
      </c>
      <c r="AK17">
        <v>22.958425316784872</v>
      </c>
      <c r="AL17">
        <v>9.1983289907917367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14.967505367844197</v>
      </c>
      <c r="AS17">
        <v>9.1181710029735363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587.20869430098423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270.09056131903606</v>
      </c>
      <c r="L18">
        <v>3.8598999611247886</v>
      </c>
      <c r="M18">
        <v>33.758568562715197</v>
      </c>
      <c r="N18">
        <v>13.509295889879624</v>
      </c>
      <c r="O18">
        <v>19.289050703059807</v>
      </c>
      <c r="P18">
        <v>23.942312770411956</v>
      </c>
      <c r="Q18">
        <v>2.8890646909090911</v>
      </c>
      <c r="R18">
        <v>10.607764158798282</v>
      </c>
      <c r="S18">
        <v>6.7513907718120807</v>
      </c>
      <c r="T18">
        <v>0</v>
      </c>
      <c r="U18">
        <v>59.909338832083172</v>
      </c>
      <c r="V18">
        <v>5.1110237961335683</v>
      </c>
      <c r="W18">
        <v>11.170453223642172</v>
      </c>
      <c r="X18">
        <v>34.378809787940725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0.81532828176149663</v>
      </c>
      <c r="AF18">
        <v>5.604085127281949</v>
      </c>
      <c r="AG18">
        <v>29.279315746000002</v>
      </c>
      <c r="AH18">
        <v>0</v>
      </c>
      <c r="AI18">
        <v>0</v>
      </c>
      <c r="AJ18">
        <v>0</v>
      </c>
      <c r="AK18">
        <v>22.958425316784872</v>
      </c>
      <c r="AL18">
        <v>9.1983289907917367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17.77391243215579</v>
      </c>
      <c r="AS18">
        <v>9.1181710029735363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590.01510136529589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270.09056131903606</v>
      </c>
      <c r="L19">
        <v>3.8598999611247886</v>
      </c>
      <c r="M19">
        <v>33.758568562715197</v>
      </c>
      <c r="N19">
        <v>13.509295889879624</v>
      </c>
      <c r="O19">
        <v>19.289050703059807</v>
      </c>
      <c r="P19">
        <v>23.942312770411956</v>
      </c>
      <c r="Q19">
        <v>2.8890646909090911</v>
      </c>
      <c r="R19">
        <v>10.607764158798282</v>
      </c>
      <c r="S19">
        <v>6.7513907718120807</v>
      </c>
      <c r="T19">
        <v>0</v>
      </c>
      <c r="U19">
        <v>59.909338832083172</v>
      </c>
      <c r="V19">
        <v>5.1110237961335683</v>
      </c>
      <c r="W19">
        <v>11.170453223642172</v>
      </c>
      <c r="X19">
        <v>34.378809787940725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0.81532828176149663</v>
      </c>
      <c r="AF19">
        <v>5.604085127281949</v>
      </c>
      <c r="AG19">
        <v>29.279315746000002</v>
      </c>
      <c r="AH19">
        <v>0</v>
      </c>
      <c r="AI19">
        <v>0</v>
      </c>
      <c r="AJ19">
        <v>0</v>
      </c>
      <c r="AK19">
        <v>22.958425316784872</v>
      </c>
      <c r="AL19">
        <v>9.1983289907917367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17.77391243215579</v>
      </c>
      <c r="AS19">
        <v>9.1181710029735363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590.01510136529589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270.09056131903606</v>
      </c>
      <c r="L20">
        <v>3.8598999611247886</v>
      </c>
      <c r="M20">
        <v>33.758568562715197</v>
      </c>
      <c r="N20">
        <v>13.509295889879624</v>
      </c>
      <c r="O20">
        <v>19.289050703059807</v>
      </c>
      <c r="P20">
        <v>23.942312770411956</v>
      </c>
      <c r="Q20">
        <v>2.8890646909090911</v>
      </c>
      <c r="R20">
        <v>10.607764158798282</v>
      </c>
      <c r="S20">
        <v>6.7513907718120807</v>
      </c>
      <c r="T20">
        <v>0</v>
      </c>
      <c r="U20">
        <v>59.909338832083172</v>
      </c>
      <c r="V20">
        <v>5.1110237961335683</v>
      </c>
      <c r="W20">
        <v>11.170453223642172</v>
      </c>
      <c r="X20">
        <v>34.378809787940725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0.81532828176149663</v>
      </c>
      <c r="AF20">
        <v>5.604085127281949</v>
      </c>
      <c r="AG20">
        <v>29.279315746000002</v>
      </c>
      <c r="AH20">
        <v>0</v>
      </c>
      <c r="AI20">
        <v>0</v>
      </c>
      <c r="AJ20">
        <v>0</v>
      </c>
      <c r="AK20">
        <v>22.958425316784872</v>
      </c>
      <c r="AL20">
        <v>9.1983289907917367</v>
      </c>
      <c r="AM20">
        <v>0</v>
      </c>
      <c r="AN20">
        <v>0</v>
      </c>
      <c r="AO20">
        <v>0</v>
      </c>
      <c r="AP20">
        <v>0</v>
      </c>
      <c r="AQ20">
        <v>8.9724291887301586</v>
      </c>
      <c r="AR20">
        <v>17.77391243215579</v>
      </c>
      <c r="AS20">
        <v>9.1181710029735363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598.98753055402608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270.09056131903606</v>
      </c>
      <c r="L21">
        <v>3.8598999611247886</v>
      </c>
      <c r="M21">
        <v>33.758568562715197</v>
      </c>
      <c r="N21">
        <v>13.509295889879624</v>
      </c>
      <c r="O21">
        <v>33.649121272231028</v>
      </c>
      <c r="P21">
        <v>23.942312770411956</v>
      </c>
      <c r="Q21">
        <v>2.8890646909090911</v>
      </c>
      <c r="R21">
        <v>10.607764158798282</v>
      </c>
      <c r="S21">
        <v>6.7513907718120807</v>
      </c>
      <c r="T21">
        <v>0</v>
      </c>
      <c r="U21">
        <v>59.909338832083172</v>
      </c>
      <c r="V21">
        <v>5.1110237961335683</v>
      </c>
      <c r="W21">
        <v>11.170453223642172</v>
      </c>
      <c r="X21">
        <v>34.378809787940725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0.81532828176149663</v>
      </c>
      <c r="AF21">
        <v>5.604085127281949</v>
      </c>
      <c r="AG21">
        <v>29.279315746000002</v>
      </c>
      <c r="AH21">
        <v>0</v>
      </c>
      <c r="AI21">
        <v>0</v>
      </c>
      <c r="AJ21">
        <v>0</v>
      </c>
      <c r="AK21">
        <v>22.958425316784872</v>
      </c>
      <c r="AL21">
        <v>9.1983289907917367</v>
      </c>
      <c r="AM21">
        <v>0</v>
      </c>
      <c r="AN21">
        <v>0</v>
      </c>
      <c r="AO21">
        <v>0</v>
      </c>
      <c r="AP21">
        <v>0</v>
      </c>
      <c r="AQ21">
        <v>8.9724291887301586</v>
      </c>
      <c r="AR21">
        <v>14.967505367844197</v>
      </c>
      <c r="AS21">
        <v>9.1181710029735363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610.54119405888559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270.09056131903606</v>
      </c>
      <c r="L22">
        <v>3.8598999611247886</v>
      </c>
      <c r="M22">
        <v>59.509666577635414</v>
      </c>
      <c r="N22">
        <v>24.160162501363388</v>
      </c>
      <c r="O22">
        <v>34.690342573381166</v>
      </c>
      <c r="P22">
        <v>23.942312770411956</v>
      </c>
      <c r="Q22">
        <v>2.8890646909090911</v>
      </c>
      <c r="R22">
        <v>10.607764158798282</v>
      </c>
      <c r="S22">
        <v>6.7513907718120807</v>
      </c>
      <c r="T22">
        <v>0</v>
      </c>
      <c r="U22">
        <v>59.909338832083172</v>
      </c>
      <c r="V22">
        <v>5.1110237961335683</v>
      </c>
      <c r="W22">
        <v>11.170453223642172</v>
      </c>
      <c r="X22">
        <v>34.378809787940725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0.81532828176149663</v>
      </c>
      <c r="AF22">
        <v>5.604085127281949</v>
      </c>
      <c r="AG22">
        <v>29.279315746000002</v>
      </c>
      <c r="AH22">
        <v>0</v>
      </c>
      <c r="AI22">
        <v>0</v>
      </c>
      <c r="AJ22">
        <v>0</v>
      </c>
      <c r="AK22">
        <v>22.958425316784872</v>
      </c>
      <c r="AL22">
        <v>9.1983289907917367</v>
      </c>
      <c r="AM22">
        <v>0</v>
      </c>
      <c r="AN22">
        <v>0</v>
      </c>
      <c r="AO22">
        <v>0</v>
      </c>
      <c r="AP22">
        <v>0</v>
      </c>
      <c r="AQ22">
        <v>8.9724291887301586</v>
      </c>
      <c r="AR22">
        <v>14.967505367844197</v>
      </c>
      <c r="AS22">
        <v>9.1181710029735363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647.98437998643965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270.09056131903606</v>
      </c>
      <c r="L23">
        <v>3.8598999611247886</v>
      </c>
      <c r="M23">
        <v>61.512218075276088</v>
      </c>
      <c r="N23">
        <v>24.559174158468966</v>
      </c>
      <c r="O23">
        <v>34.690342573381166</v>
      </c>
      <c r="P23">
        <v>23.942312770411956</v>
      </c>
      <c r="Q23">
        <v>2.8906135416149068</v>
      </c>
      <c r="R23">
        <v>9.9463923736089033</v>
      </c>
      <c r="S23">
        <v>6.7501773615635177</v>
      </c>
      <c r="T23">
        <v>0</v>
      </c>
      <c r="U23">
        <v>59.909338832083172</v>
      </c>
      <c r="V23">
        <v>8.0882739576547227</v>
      </c>
      <c r="W23">
        <v>16.824907958768264</v>
      </c>
      <c r="X23">
        <v>56.689776073180198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6.9813833308651603</v>
      </c>
      <c r="AF23">
        <v>5.604085127281949</v>
      </c>
      <c r="AG23">
        <v>29.279315746000002</v>
      </c>
      <c r="AH23">
        <v>0</v>
      </c>
      <c r="AI23">
        <v>0</v>
      </c>
      <c r="AJ23">
        <v>0</v>
      </c>
      <c r="AK23">
        <v>22.958425316784872</v>
      </c>
      <c r="AL23">
        <v>9.1983289907917367</v>
      </c>
      <c r="AM23">
        <v>0</v>
      </c>
      <c r="AN23">
        <v>0</v>
      </c>
      <c r="AO23">
        <v>0</v>
      </c>
      <c r="AP23">
        <v>0</v>
      </c>
      <c r="AQ23">
        <v>8.9724291887301586</v>
      </c>
      <c r="AR23">
        <v>17.77391243215579</v>
      </c>
      <c r="AS23">
        <v>13.51312921647339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694.03499830525573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270.09056131903606</v>
      </c>
      <c r="L24">
        <v>6.0596517289063838</v>
      </c>
      <c r="M24">
        <v>61.512218075276088</v>
      </c>
      <c r="N24">
        <v>24.559174158468966</v>
      </c>
      <c r="O24">
        <v>34.690342573381166</v>
      </c>
      <c r="P24">
        <v>23.942312770411956</v>
      </c>
      <c r="Q24">
        <v>4.6199919693251532</v>
      </c>
      <c r="R24">
        <v>17.955384850855744</v>
      </c>
      <c r="S24">
        <v>11.179256297592998</v>
      </c>
      <c r="T24">
        <v>0</v>
      </c>
      <c r="U24">
        <v>59.909338832083172</v>
      </c>
      <c r="V24">
        <v>8.7783133620000005</v>
      </c>
      <c r="W24">
        <v>19.654094973866425</v>
      </c>
      <c r="X24">
        <v>62.499060190073912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6.9813833308651603</v>
      </c>
      <c r="AF24">
        <v>5.604085127281949</v>
      </c>
      <c r="AG24">
        <v>29.279315746000002</v>
      </c>
      <c r="AH24">
        <v>0</v>
      </c>
      <c r="AI24">
        <v>0</v>
      </c>
      <c r="AJ24">
        <v>0</v>
      </c>
      <c r="AK24">
        <v>22.958425316784872</v>
      </c>
      <c r="AL24">
        <v>9.1983289907917367</v>
      </c>
      <c r="AM24">
        <v>2.2361204058514632</v>
      </c>
      <c r="AN24">
        <v>0</v>
      </c>
      <c r="AO24">
        <v>0</v>
      </c>
      <c r="AP24">
        <v>0</v>
      </c>
      <c r="AQ24">
        <v>17.10237743063492</v>
      </c>
      <c r="AR24">
        <v>17.77391243215579</v>
      </c>
      <c r="AS24">
        <v>13.51312921647339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730.09677909811728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337.61216392472517</v>
      </c>
      <c r="L25">
        <v>6.0596517289063838</v>
      </c>
      <c r="M25">
        <v>61.512218075276088</v>
      </c>
      <c r="N25">
        <v>24.559174158468966</v>
      </c>
      <c r="O25">
        <v>34.690342573381166</v>
      </c>
      <c r="P25">
        <v>23.942312770411956</v>
      </c>
      <c r="Q25">
        <v>4.6199919693251532</v>
      </c>
      <c r="R25">
        <v>17.955384850855744</v>
      </c>
      <c r="S25">
        <v>11.179256297592998</v>
      </c>
      <c r="T25">
        <v>0</v>
      </c>
      <c r="U25">
        <v>59.909338832083172</v>
      </c>
      <c r="V25">
        <v>8.7783133620000005</v>
      </c>
      <c r="W25">
        <v>19.654094973866425</v>
      </c>
      <c r="X25">
        <v>62.499060190073912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6.9813833308651603</v>
      </c>
      <c r="AF25">
        <v>5.604085127281949</v>
      </c>
      <c r="AG25">
        <v>29.279315746000002</v>
      </c>
      <c r="AH25">
        <v>0</v>
      </c>
      <c r="AI25">
        <v>0</v>
      </c>
      <c r="AJ25">
        <v>0</v>
      </c>
      <c r="AK25">
        <v>22.958425316784872</v>
      </c>
      <c r="AL25">
        <v>9.1983289907917367</v>
      </c>
      <c r="AM25">
        <v>4.4722403725431352</v>
      </c>
      <c r="AN25">
        <v>0</v>
      </c>
      <c r="AO25">
        <v>0</v>
      </c>
      <c r="AP25">
        <v>0</v>
      </c>
      <c r="AQ25">
        <v>17.10237743063492</v>
      </c>
      <c r="AR25">
        <v>14.967505367844197</v>
      </c>
      <c r="AS25">
        <v>9.1181710029735363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792.65313639268663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405.13387453260344</v>
      </c>
      <c r="L26">
        <v>6.0596517289063838</v>
      </c>
      <c r="M26">
        <v>61.512218075276088</v>
      </c>
      <c r="N26">
        <v>24.559174158468966</v>
      </c>
      <c r="O26">
        <v>34.690342573381166</v>
      </c>
      <c r="P26">
        <v>23.942312770411956</v>
      </c>
      <c r="Q26">
        <v>4.6199919693251532</v>
      </c>
      <c r="R26">
        <v>17.955384850855744</v>
      </c>
      <c r="S26">
        <v>11.179256297592998</v>
      </c>
      <c r="T26">
        <v>0</v>
      </c>
      <c r="U26">
        <v>59.909338832083172</v>
      </c>
      <c r="V26">
        <v>8.7783133620000005</v>
      </c>
      <c r="W26">
        <v>19.654094973866425</v>
      </c>
      <c r="X26">
        <v>62.499060190073912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6.9813833308651603</v>
      </c>
      <c r="AF26">
        <v>5.604085127281949</v>
      </c>
      <c r="AG26">
        <v>29.279315746000002</v>
      </c>
      <c r="AH26">
        <v>8.0239286399999994</v>
      </c>
      <c r="AI26">
        <v>0</v>
      </c>
      <c r="AJ26">
        <v>0</v>
      </c>
      <c r="AK26">
        <v>22.958425316784872</v>
      </c>
      <c r="AL26">
        <v>9.1983289907917367</v>
      </c>
      <c r="AM26">
        <v>6.6948087464366086</v>
      </c>
      <c r="AN26">
        <v>0</v>
      </c>
      <c r="AO26">
        <v>0</v>
      </c>
      <c r="AP26">
        <v>0</v>
      </c>
      <c r="AQ26">
        <v>17.523618250634922</v>
      </c>
      <c r="AR26">
        <v>14.967505367844197</v>
      </c>
      <c r="AS26">
        <v>9.1181710029735363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870.84258483445842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488.95832441252941</v>
      </c>
      <c r="L27">
        <v>6.0597642330446826</v>
      </c>
      <c r="M27">
        <v>61.512218075276088</v>
      </c>
      <c r="N27">
        <v>24.559174158468966</v>
      </c>
      <c r="O27">
        <v>34.690342573381166</v>
      </c>
      <c r="P27">
        <v>23.942312770411956</v>
      </c>
      <c r="Q27">
        <v>4.6178580504201685</v>
      </c>
      <c r="R27">
        <v>17.955652915744679</v>
      </c>
      <c r="S27">
        <v>11.180616548370409</v>
      </c>
      <c r="T27">
        <v>0</v>
      </c>
      <c r="U27">
        <v>59.909338832083172</v>
      </c>
      <c r="V27">
        <v>8.7783133620000005</v>
      </c>
      <c r="W27">
        <v>19.654094973866425</v>
      </c>
      <c r="X27">
        <v>62.499060190073912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6.9813833308651603</v>
      </c>
      <c r="AF27">
        <v>5.604085127281949</v>
      </c>
      <c r="AG27">
        <v>29.279315746000002</v>
      </c>
      <c r="AH27">
        <v>16.047857279999999</v>
      </c>
      <c r="AI27">
        <v>0</v>
      </c>
      <c r="AJ27">
        <v>0</v>
      </c>
      <c r="AK27">
        <v>22.958425316784872</v>
      </c>
      <c r="AL27">
        <v>9.1983289907917367</v>
      </c>
      <c r="AM27">
        <v>6.6948087464366086</v>
      </c>
      <c r="AN27">
        <v>0</v>
      </c>
      <c r="AO27">
        <v>0</v>
      </c>
      <c r="AP27">
        <v>0</v>
      </c>
      <c r="AQ27">
        <v>17.944859070634919</v>
      </c>
      <c r="AR27">
        <v>14.967505367844197</v>
      </c>
      <c r="AS27">
        <v>9.1181710029735363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963.11181107528398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488.95832441252941</v>
      </c>
      <c r="L28">
        <v>6.0599085151051737</v>
      </c>
      <c r="M28">
        <v>61.512218075276088</v>
      </c>
      <c r="N28">
        <v>24.559174158468966</v>
      </c>
      <c r="O28">
        <v>34.690342573381166</v>
      </c>
      <c r="P28">
        <v>23.942312770411956</v>
      </c>
      <c r="Q28">
        <v>4.61996994707828</v>
      </c>
      <c r="R28">
        <v>17.955652915744679</v>
      </c>
      <c r="S28">
        <v>11.184321607843136</v>
      </c>
      <c r="T28">
        <v>0</v>
      </c>
      <c r="U28">
        <v>59.909338832083172</v>
      </c>
      <c r="V28">
        <v>8.7786768886310895</v>
      </c>
      <c r="W28">
        <v>19.659334984447902</v>
      </c>
      <c r="X28">
        <v>62.499060190073912</v>
      </c>
      <c r="Y28">
        <v>0</v>
      </c>
      <c r="Z28">
        <v>0.46599825999999989</v>
      </c>
      <c r="AA28">
        <v>4.8868563443037978</v>
      </c>
      <c r="AB28">
        <v>1.4116923195798947</v>
      </c>
      <c r="AC28">
        <v>0</v>
      </c>
      <c r="AD28">
        <v>0</v>
      </c>
      <c r="AE28">
        <v>6.9813833308651603</v>
      </c>
      <c r="AF28">
        <v>11.208169561359027</v>
      </c>
      <c r="AG28">
        <v>29.279315746000002</v>
      </c>
      <c r="AH28">
        <v>24.071785919999996</v>
      </c>
      <c r="AI28">
        <v>0</v>
      </c>
      <c r="AJ28">
        <v>0</v>
      </c>
      <c r="AK28">
        <v>22.958425316784872</v>
      </c>
      <c r="AL28">
        <v>9.1983289907917367</v>
      </c>
      <c r="AM28">
        <v>6.6948087464366086</v>
      </c>
      <c r="AN28">
        <v>0</v>
      </c>
      <c r="AO28">
        <v>0</v>
      </c>
      <c r="AP28">
        <v>0</v>
      </c>
      <c r="AQ28">
        <v>26.917288259365076</v>
      </c>
      <c r="AR28">
        <v>14.967505367844197</v>
      </c>
      <c r="AS28">
        <v>7.9783995727029433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991.34859360710834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480.72083776681819</v>
      </c>
      <c r="L29">
        <v>6.0600086711585162</v>
      </c>
      <c r="M29">
        <v>61.512218075276088</v>
      </c>
      <c r="N29">
        <v>24.559174158468966</v>
      </c>
      <c r="O29">
        <v>34.690342573381166</v>
      </c>
      <c r="P29">
        <v>23.942312770411956</v>
      </c>
      <c r="Q29">
        <v>4.6216626730038026</v>
      </c>
      <c r="R29">
        <v>17.95536948166259</v>
      </c>
      <c r="S29">
        <v>11.081064101426307</v>
      </c>
      <c r="T29">
        <v>0</v>
      </c>
      <c r="U29">
        <v>59.909338832083172</v>
      </c>
      <c r="V29">
        <v>8.7783133620000005</v>
      </c>
      <c r="W29">
        <v>19.654094973866425</v>
      </c>
      <c r="X29">
        <v>62.499060190073912</v>
      </c>
      <c r="Y29">
        <v>0</v>
      </c>
      <c r="Z29">
        <v>0.46599825999999989</v>
      </c>
      <c r="AA29">
        <v>11.905185664556964</v>
      </c>
      <c r="AB29">
        <v>2.8233841999999991</v>
      </c>
      <c r="AC29">
        <v>0.53950093811842303</v>
      </c>
      <c r="AD29">
        <v>3.3579656956850874</v>
      </c>
      <c r="AE29">
        <v>6.9813833308651603</v>
      </c>
      <c r="AF29">
        <v>16.812254688640976</v>
      </c>
      <c r="AG29">
        <v>29.279315746000002</v>
      </c>
      <c r="AH29">
        <v>32.095714559999998</v>
      </c>
      <c r="AI29">
        <v>0</v>
      </c>
      <c r="AJ29">
        <v>0</v>
      </c>
      <c r="AK29">
        <v>22.958425316784872</v>
      </c>
      <c r="AL29">
        <v>9.1983289907917367</v>
      </c>
      <c r="AM29">
        <v>6.6948087464366086</v>
      </c>
      <c r="AN29">
        <v>0</v>
      </c>
      <c r="AO29">
        <v>0</v>
      </c>
      <c r="AP29">
        <v>0</v>
      </c>
      <c r="AQ29">
        <v>26.917288259365076</v>
      </c>
      <c r="AR29">
        <v>14.967505367844197</v>
      </c>
      <c r="AS29">
        <v>13.51312921647339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1014.4939866111936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488.74751876287866</v>
      </c>
      <c r="L30">
        <v>6.0600086711585162</v>
      </c>
      <c r="M30">
        <v>61.512218075276088</v>
      </c>
      <c r="N30">
        <v>24.559174158468966</v>
      </c>
      <c r="O30">
        <v>34.690342573381166</v>
      </c>
      <c r="P30">
        <v>23.942312770411956</v>
      </c>
      <c r="Q30">
        <v>4.6216626730038026</v>
      </c>
      <c r="R30">
        <v>17.955384850855744</v>
      </c>
      <c r="S30">
        <v>11.182587434184676</v>
      </c>
      <c r="T30">
        <v>0</v>
      </c>
      <c r="U30">
        <v>59.909338832083172</v>
      </c>
      <c r="V30">
        <v>8.7783133620000005</v>
      </c>
      <c r="W30">
        <v>19.654094973866425</v>
      </c>
      <c r="X30">
        <v>62.499060190073912</v>
      </c>
      <c r="Y30">
        <v>0</v>
      </c>
      <c r="Z30">
        <v>8.2873130382727247</v>
      </c>
      <c r="AA30">
        <v>17.857778716455702</v>
      </c>
      <c r="AB30">
        <v>11.158014284621153</v>
      </c>
      <c r="AC30">
        <v>12.313026394298726</v>
      </c>
      <c r="AD30">
        <v>6.9397954782740365</v>
      </c>
      <c r="AE30">
        <v>13.962766222525334</v>
      </c>
      <c r="AF30">
        <v>22.416339122718053</v>
      </c>
      <c r="AG30">
        <v>29.279315746000002</v>
      </c>
      <c r="AH30">
        <v>49.547759483759236</v>
      </c>
      <c r="AI30">
        <v>0</v>
      </c>
      <c r="AJ30">
        <v>0</v>
      </c>
      <c r="AK30">
        <v>22.958425316784872</v>
      </c>
      <c r="AL30">
        <v>40.556269240791728</v>
      </c>
      <c r="AM30">
        <v>6.6948087464366086</v>
      </c>
      <c r="AN30">
        <v>0</v>
      </c>
      <c r="AO30">
        <v>0</v>
      </c>
      <c r="AP30">
        <v>0</v>
      </c>
      <c r="AQ30">
        <v>26.917288259365076</v>
      </c>
      <c r="AR30">
        <v>14.967505367844197</v>
      </c>
      <c r="AS30">
        <v>13.51312921647339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1121.4815519622639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488.74751876287866</v>
      </c>
      <c r="L31">
        <v>6.0600086711585162</v>
      </c>
      <c r="M31">
        <v>61.512218075276088</v>
      </c>
      <c r="N31">
        <v>24.555040383673468</v>
      </c>
      <c r="O31">
        <v>34.690342573381166</v>
      </c>
      <c r="P31">
        <v>23.942312770411956</v>
      </c>
      <c r="Q31">
        <v>4.6216626730038026</v>
      </c>
      <c r="R31">
        <v>17.955384850855744</v>
      </c>
      <c r="S31">
        <v>11.182587434184676</v>
      </c>
      <c r="T31">
        <v>0</v>
      </c>
      <c r="U31">
        <v>59.909338832083172</v>
      </c>
      <c r="V31">
        <v>8.7783133620000005</v>
      </c>
      <c r="W31">
        <v>19.654094973866425</v>
      </c>
      <c r="X31">
        <v>62.491568727809415</v>
      </c>
      <c r="Y31">
        <v>0</v>
      </c>
      <c r="Z31">
        <v>8.2873130382727247</v>
      </c>
      <c r="AA31">
        <v>17.857778716455702</v>
      </c>
      <c r="AB31">
        <v>11.158014284621153</v>
      </c>
      <c r="AC31">
        <v>12.313026394298726</v>
      </c>
      <c r="AD31">
        <v>11.611844778349736</v>
      </c>
      <c r="AE31">
        <v>13.962766222525334</v>
      </c>
      <c r="AF31">
        <v>22.416339122718053</v>
      </c>
      <c r="AG31">
        <v>29.279315746000002</v>
      </c>
      <c r="AH31">
        <v>49.547759483759236</v>
      </c>
      <c r="AI31">
        <v>0</v>
      </c>
      <c r="AJ31">
        <v>0</v>
      </c>
      <c r="AK31">
        <v>22.958425316784872</v>
      </c>
      <c r="AL31">
        <v>40.556269240791728</v>
      </c>
      <c r="AM31">
        <v>6.6948087464366086</v>
      </c>
      <c r="AN31">
        <v>0</v>
      </c>
      <c r="AO31">
        <v>0</v>
      </c>
      <c r="AP31">
        <v>0</v>
      </c>
      <c r="AQ31">
        <v>26.917288259365076</v>
      </c>
      <c r="AR31">
        <v>14.967505367844197</v>
      </c>
      <c r="AS31">
        <v>9.1181710029735363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1121.7470178117799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488.74751876287866</v>
      </c>
      <c r="L32">
        <v>6.0600086711585162</v>
      </c>
      <c r="M32">
        <v>61.512218075276088</v>
      </c>
      <c r="N32">
        <v>24.560216839176718</v>
      </c>
      <c r="O32">
        <v>34.690342573381166</v>
      </c>
      <c r="P32">
        <v>23.942312770411956</v>
      </c>
      <c r="Q32">
        <v>4.6216626730038026</v>
      </c>
      <c r="R32">
        <v>17.955384850855744</v>
      </c>
      <c r="S32">
        <v>11.182587434184676</v>
      </c>
      <c r="T32">
        <v>0</v>
      </c>
      <c r="U32">
        <v>59.909338832083172</v>
      </c>
      <c r="V32">
        <v>8.7783133620000005</v>
      </c>
      <c r="W32">
        <v>19.654094973866425</v>
      </c>
      <c r="X32">
        <v>62.491568727809415</v>
      </c>
      <c r="Y32">
        <v>0</v>
      </c>
      <c r="Z32">
        <v>8.2873130382727247</v>
      </c>
      <c r="AA32">
        <v>17.857778716455702</v>
      </c>
      <c r="AB32">
        <v>16.737021646511625</v>
      </c>
      <c r="AC32">
        <v>12.313026394298726</v>
      </c>
      <c r="AD32">
        <v>11.611844778349736</v>
      </c>
      <c r="AE32">
        <v>13.962766222525334</v>
      </c>
      <c r="AF32">
        <v>22.416339122718053</v>
      </c>
      <c r="AG32">
        <v>29.279315746000002</v>
      </c>
      <c r="AH32">
        <v>49.547759483759236</v>
      </c>
      <c r="AI32">
        <v>0</v>
      </c>
      <c r="AJ32">
        <v>0</v>
      </c>
      <c r="AK32">
        <v>22.958425316784872</v>
      </c>
      <c r="AL32">
        <v>40.556269240791728</v>
      </c>
      <c r="AM32">
        <v>6.6948087464366086</v>
      </c>
      <c r="AN32">
        <v>0</v>
      </c>
      <c r="AO32">
        <v>0</v>
      </c>
      <c r="AP32">
        <v>0</v>
      </c>
      <c r="AQ32">
        <v>26.917288259365076</v>
      </c>
      <c r="AR32">
        <v>14.967505367844197</v>
      </c>
      <c r="AS32">
        <v>9.1181710029735363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1127.3312016291736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488.74359042494342</v>
      </c>
      <c r="L33">
        <v>6.0599679502529717</v>
      </c>
      <c r="M33">
        <v>61.512218075276088</v>
      </c>
      <c r="N33">
        <v>24.558302330752213</v>
      </c>
      <c r="O33">
        <v>34.690342573381166</v>
      </c>
      <c r="P33">
        <v>23.942312770411956</v>
      </c>
      <c r="Q33">
        <v>4.6216626730038026</v>
      </c>
      <c r="R33">
        <v>17.955384850855744</v>
      </c>
      <c r="S33">
        <v>11.182587434184676</v>
      </c>
      <c r="T33">
        <v>0</v>
      </c>
      <c r="U33">
        <v>59.909338832083172</v>
      </c>
      <c r="V33">
        <v>8.7783133620000005</v>
      </c>
      <c r="W33">
        <v>19.654094973866425</v>
      </c>
      <c r="X33">
        <v>62.491568727809415</v>
      </c>
      <c r="Y33">
        <v>0</v>
      </c>
      <c r="Z33">
        <v>8.2873130382727247</v>
      </c>
      <c r="AA33">
        <v>17.857778716455702</v>
      </c>
      <c r="AB33">
        <v>16.737021646511625</v>
      </c>
      <c r="AC33">
        <v>10.790015687843567</v>
      </c>
      <c r="AD33">
        <v>11.611844778349736</v>
      </c>
      <c r="AE33">
        <v>13.962766222525334</v>
      </c>
      <c r="AF33">
        <v>22.416339122718053</v>
      </c>
      <c r="AG33">
        <v>29.279315746000002</v>
      </c>
      <c r="AH33">
        <v>49.547759483759236</v>
      </c>
      <c r="AI33">
        <v>0</v>
      </c>
      <c r="AJ33">
        <v>0</v>
      </c>
      <c r="AK33">
        <v>22.958425316784872</v>
      </c>
      <c r="AL33">
        <v>40.556269240791728</v>
      </c>
      <c r="AM33">
        <v>6.6948087464366086</v>
      </c>
      <c r="AN33">
        <v>0</v>
      </c>
      <c r="AO33">
        <v>0</v>
      </c>
      <c r="AP33">
        <v>0</v>
      </c>
      <c r="AQ33">
        <v>26.917288259365076</v>
      </c>
      <c r="AR33">
        <v>14.967505367844197</v>
      </c>
      <c r="AS33">
        <v>9.1181710029735363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1125.8023073554532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488.74359042494342</v>
      </c>
      <c r="L34">
        <v>6.0599679502529717</v>
      </c>
      <c r="M34">
        <v>61.512218075276088</v>
      </c>
      <c r="N34">
        <v>24.561608678334007</v>
      </c>
      <c r="O34">
        <v>34.690342573381166</v>
      </c>
      <c r="P34">
        <v>23.942312770411956</v>
      </c>
      <c r="Q34">
        <v>4.6216626730038026</v>
      </c>
      <c r="R34">
        <v>17.955384850855744</v>
      </c>
      <c r="S34">
        <v>11.182587434184676</v>
      </c>
      <c r="T34">
        <v>0</v>
      </c>
      <c r="U34">
        <v>59.909338832083172</v>
      </c>
      <c r="V34">
        <v>8.7783133620000005</v>
      </c>
      <c r="W34">
        <v>19.654094973866425</v>
      </c>
      <c r="X34">
        <v>62.491568727809415</v>
      </c>
      <c r="Y34">
        <v>0</v>
      </c>
      <c r="Z34">
        <v>5.5248752124545444</v>
      </c>
      <c r="AA34">
        <v>17.857778716455702</v>
      </c>
      <c r="AB34">
        <v>16.737021646511625</v>
      </c>
      <c r="AC34">
        <v>8.6320123745877169</v>
      </c>
      <c r="AD34">
        <v>11.611844778349736</v>
      </c>
      <c r="AE34">
        <v>13.962766222525334</v>
      </c>
      <c r="AF34">
        <v>22.416339122718053</v>
      </c>
      <c r="AG34">
        <v>29.279315746000002</v>
      </c>
      <c r="AH34">
        <v>49.547759483759236</v>
      </c>
      <c r="AI34">
        <v>0</v>
      </c>
      <c r="AJ34">
        <v>0</v>
      </c>
      <c r="AK34">
        <v>22.958425316784872</v>
      </c>
      <c r="AL34">
        <v>40.556269240791728</v>
      </c>
      <c r="AM34">
        <v>6.6948087464366086</v>
      </c>
      <c r="AN34">
        <v>0</v>
      </c>
      <c r="AO34">
        <v>0</v>
      </c>
      <c r="AP34">
        <v>0</v>
      </c>
      <c r="AQ34">
        <v>26.917288259365076</v>
      </c>
      <c r="AR34">
        <v>14.967505367844197</v>
      </c>
      <c r="AS34">
        <v>9.1181710029735363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1120.8851725639609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488.74359042494342</v>
      </c>
      <c r="L35">
        <v>6.0599679502529717</v>
      </c>
      <c r="M35">
        <v>61.512218075276088</v>
      </c>
      <c r="N35">
        <v>24.561608678334007</v>
      </c>
      <c r="O35">
        <v>34.690342573381166</v>
      </c>
      <c r="P35">
        <v>23.942312770411956</v>
      </c>
      <c r="Q35">
        <v>4.6216626730038026</v>
      </c>
      <c r="R35">
        <v>17.955384850855744</v>
      </c>
      <c r="S35">
        <v>11.182587434184676</v>
      </c>
      <c r="T35">
        <v>0</v>
      </c>
      <c r="U35">
        <v>59.909338832083172</v>
      </c>
      <c r="V35">
        <v>8.7783133620000005</v>
      </c>
      <c r="W35">
        <v>19.654094973866425</v>
      </c>
      <c r="X35">
        <v>62.491568727809415</v>
      </c>
      <c r="Y35">
        <v>0</v>
      </c>
      <c r="Z35">
        <v>5.5248752124545444</v>
      </c>
      <c r="AA35">
        <v>11.905185664556964</v>
      </c>
      <c r="AB35">
        <v>16.737021646511625</v>
      </c>
      <c r="AC35">
        <v>8.6320123745877169</v>
      </c>
      <c r="AD35">
        <v>7.7412299986373965</v>
      </c>
      <c r="AE35">
        <v>13.962766222525334</v>
      </c>
      <c r="AF35">
        <v>22.416339122718053</v>
      </c>
      <c r="AG35">
        <v>29.279315746000002</v>
      </c>
      <c r="AH35">
        <v>49.547759483759236</v>
      </c>
      <c r="AI35">
        <v>0</v>
      </c>
      <c r="AJ35">
        <v>0</v>
      </c>
      <c r="AK35">
        <v>22.958425316784872</v>
      </c>
      <c r="AL35">
        <v>40.556269240791728</v>
      </c>
      <c r="AM35">
        <v>6.6948087464366086</v>
      </c>
      <c r="AN35">
        <v>0</v>
      </c>
      <c r="AO35">
        <v>0</v>
      </c>
      <c r="AP35">
        <v>0</v>
      </c>
      <c r="AQ35">
        <v>26.917288259365076</v>
      </c>
      <c r="AR35">
        <v>14.967505367844197</v>
      </c>
      <c r="AS35">
        <v>9.1181710029735363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1111.0619647323497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488.74359042494342</v>
      </c>
      <c r="L36">
        <v>6.0599679502529717</v>
      </c>
      <c r="M36">
        <v>61.512218075276088</v>
      </c>
      <c r="N36">
        <v>24.561608678334007</v>
      </c>
      <c r="O36">
        <v>34.690342573381166</v>
      </c>
      <c r="P36">
        <v>23.942312770411956</v>
      </c>
      <c r="Q36">
        <v>4.6216626730038026</v>
      </c>
      <c r="R36">
        <v>17.955384850855744</v>
      </c>
      <c r="S36">
        <v>11.182587434184676</v>
      </c>
      <c r="T36">
        <v>0</v>
      </c>
      <c r="U36">
        <v>59.909338832083172</v>
      </c>
      <c r="V36">
        <v>8.7783133620000005</v>
      </c>
      <c r="W36">
        <v>19.654094973866425</v>
      </c>
      <c r="X36">
        <v>62.491568727809415</v>
      </c>
      <c r="Y36">
        <v>0</v>
      </c>
      <c r="Z36">
        <v>0</v>
      </c>
      <c r="AA36">
        <v>10.041486000000003</v>
      </c>
      <c r="AB36">
        <v>1.4116923195798947</v>
      </c>
      <c r="AC36">
        <v>0.53950093811842303</v>
      </c>
      <c r="AD36">
        <v>3.8706147797123402</v>
      </c>
      <c r="AE36">
        <v>6.9813833308651603</v>
      </c>
      <c r="AF36">
        <v>11.208169561359027</v>
      </c>
      <c r="AG36">
        <v>29.279315746000002</v>
      </c>
      <c r="AH36">
        <v>32.095714559999998</v>
      </c>
      <c r="AI36">
        <v>0</v>
      </c>
      <c r="AJ36">
        <v>0</v>
      </c>
      <c r="AK36">
        <v>22.958425316784872</v>
      </c>
      <c r="AL36">
        <v>9.1983289907917367</v>
      </c>
      <c r="AM36">
        <v>6.6948087464366086</v>
      </c>
      <c r="AN36">
        <v>0</v>
      </c>
      <c r="AO36">
        <v>0</v>
      </c>
      <c r="AP36">
        <v>0</v>
      </c>
      <c r="AQ36">
        <v>26.917288259365076</v>
      </c>
      <c r="AR36">
        <v>14.967505367844197</v>
      </c>
      <c r="AS36">
        <v>9.1181710029735363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1009.3853962462335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488.74359042494342</v>
      </c>
      <c r="L37">
        <v>6.0599679502529717</v>
      </c>
      <c r="M37">
        <v>61.512218075276088</v>
      </c>
      <c r="N37">
        <v>24.561608678334007</v>
      </c>
      <c r="O37">
        <v>34.690342573381166</v>
      </c>
      <c r="P37">
        <v>23.942312770411956</v>
      </c>
      <c r="Q37">
        <v>4.6216626730038026</v>
      </c>
      <c r="R37">
        <v>17.955384850855744</v>
      </c>
      <c r="S37">
        <v>11.182587434184676</v>
      </c>
      <c r="T37">
        <v>0</v>
      </c>
      <c r="U37">
        <v>59.909338832083172</v>
      </c>
      <c r="V37">
        <v>8.7783133620000005</v>
      </c>
      <c r="W37">
        <v>19.654094973866425</v>
      </c>
      <c r="X37">
        <v>62.491568727809415</v>
      </c>
      <c r="Y37">
        <v>0</v>
      </c>
      <c r="Z37">
        <v>0</v>
      </c>
      <c r="AA37">
        <v>5.7905901721518998</v>
      </c>
      <c r="AB37">
        <v>0</v>
      </c>
      <c r="AC37">
        <v>0</v>
      </c>
      <c r="AD37">
        <v>3.3579656956850874</v>
      </c>
      <c r="AE37">
        <v>6.9813833308651603</v>
      </c>
      <c r="AF37">
        <v>5.604085127281949</v>
      </c>
      <c r="AG37">
        <v>29.279315746000002</v>
      </c>
      <c r="AH37">
        <v>24.071785919999996</v>
      </c>
      <c r="AI37">
        <v>0</v>
      </c>
      <c r="AJ37">
        <v>0</v>
      </c>
      <c r="AK37">
        <v>22.958425316784872</v>
      </c>
      <c r="AL37">
        <v>9.1983289907917367</v>
      </c>
      <c r="AM37">
        <v>6.6948087464366086</v>
      </c>
      <c r="AN37">
        <v>0</v>
      </c>
      <c r="AO37">
        <v>0</v>
      </c>
      <c r="AP37">
        <v>0</v>
      </c>
      <c r="AQ37">
        <v>26.917288259365076</v>
      </c>
      <c r="AR37">
        <v>14.967505367844197</v>
      </c>
      <c r="AS37">
        <v>9.1181710029735363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989.04264500258284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488.74359042494342</v>
      </c>
      <c r="L38">
        <v>6.0599679502529717</v>
      </c>
      <c r="M38">
        <v>61.512218075276088</v>
      </c>
      <c r="N38">
        <v>24.561608678334007</v>
      </c>
      <c r="O38">
        <v>34.690342573381166</v>
      </c>
      <c r="P38">
        <v>23.942312770411956</v>
      </c>
      <c r="Q38">
        <v>4.6216626730038026</v>
      </c>
      <c r="R38">
        <v>17.955384850855744</v>
      </c>
      <c r="S38">
        <v>11.182587434184676</v>
      </c>
      <c r="T38">
        <v>0</v>
      </c>
      <c r="U38">
        <v>59.909338832083172</v>
      </c>
      <c r="V38">
        <v>8.7783133620000005</v>
      </c>
      <c r="W38">
        <v>19.654094973866425</v>
      </c>
      <c r="X38">
        <v>62.491568727809415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6.9813833308651603</v>
      </c>
      <c r="AF38">
        <v>5.604085127281949</v>
      </c>
      <c r="AG38">
        <v>29.279315746000002</v>
      </c>
      <c r="AH38">
        <v>8.0239286399999994</v>
      </c>
      <c r="AI38">
        <v>0</v>
      </c>
      <c r="AJ38">
        <v>0</v>
      </c>
      <c r="AK38">
        <v>22.958425316784872</v>
      </c>
      <c r="AL38">
        <v>9.1983289907917367</v>
      </c>
      <c r="AM38">
        <v>6.6948087464366086</v>
      </c>
      <c r="AN38">
        <v>0</v>
      </c>
      <c r="AO38">
        <v>0</v>
      </c>
      <c r="AP38">
        <v>0</v>
      </c>
      <c r="AQ38">
        <v>26.917288259365076</v>
      </c>
      <c r="AR38">
        <v>14.967505367844197</v>
      </c>
      <c r="AS38">
        <v>9.1181710029735363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963.84623185474584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488.9563198550839</v>
      </c>
      <c r="L39">
        <v>6.0599679502529717</v>
      </c>
      <c r="M39">
        <v>61.512218075276088</v>
      </c>
      <c r="N39">
        <v>24.561608678334007</v>
      </c>
      <c r="O39">
        <v>34.690342573381166</v>
      </c>
      <c r="P39">
        <v>23.942312770411956</v>
      </c>
      <c r="Q39">
        <v>4.6199919693251532</v>
      </c>
      <c r="R39">
        <v>17.955384850855744</v>
      </c>
      <c r="S39">
        <v>11.179256297592998</v>
      </c>
      <c r="T39">
        <v>0</v>
      </c>
      <c r="U39">
        <v>59.909338832083172</v>
      </c>
      <c r="V39">
        <v>8.7783133620000005</v>
      </c>
      <c r="W39">
        <v>19.654094973866425</v>
      </c>
      <c r="X39">
        <v>62.491568727809415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6.9813833308651603</v>
      </c>
      <c r="AF39">
        <v>5.604085127281949</v>
      </c>
      <c r="AG39">
        <v>29.279315746000002</v>
      </c>
      <c r="AH39">
        <v>0</v>
      </c>
      <c r="AI39">
        <v>0</v>
      </c>
      <c r="AJ39">
        <v>0</v>
      </c>
      <c r="AK39">
        <v>22.958425316784872</v>
      </c>
      <c r="AL39">
        <v>9.1983289907917367</v>
      </c>
      <c r="AM39">
        <v>6.6948087464366086</v>
      </c>
      <c r="AN39">
        <v>0</v>
      </c>
      <c r="AO39">
        <v>0</v>
      </c>
      <c r="AP39">
        <v>0</v>
      </c>
      <c r="AQ39">
        <v>17.944859070634919</v>
      </c>
      <c r="AR39">
        <v>14.967505367844197</v>
      </c>
      <c r="AS39">
        <v>9.1181710029735363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947.05760161588591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488.9563198550839</v>
      </c>
      <c r="L40">
        <v>6.0599679502529717</v>
      </c>
      <c r="M40">
        <v>61.512218075276088</v>
      </c>
      <c r="N40">
        <v>24.561608678334007</v>
      </c>
      <c r="O40">
        <v>34.690342573381166</v>
      </c>
      <c r="P40">
        <v>23.942312770411956</v>
      </c>
      <c r="Q40">
        <v>4.6199919693251532</v>
      </c>
      <c r="R40">
        <v>17.955384850855744</v>
      </c>
      <c r="S40">
        <v>11.179256297592998</v>
      </c>
      <c r="T40">
        <v>0</v>
      </c>
      <c r="U40">
        <v>59.909338832083172</v>
      </c>
      <c r="V40">
        <v>8.7783133620000005</v>
      </c>
      <c r="W40">
        <v>19.654094973866425</v>
      </c>
      <c r="X40">
        <v>62.491568727809415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6.9813833308651603</v>
      </c>
      <c r="AF40">
        <v>5.604085127281949</v>
      </c>
      <c r="AG40">
        <v>29.279315746000002</v>
      </c>
      <c r="AH40">
        <v>0</v>
      </c>
      <c r="AI40">
        <v>0</v>
      </c>
      <c r="AJ40">
        <v>0</v>
      </c>
      <c r="AK40">
        <v>22.958425316784872</v>
      </c>
      <c r="AL40">
        <v>9.1983289907917367</v>
      </c>
      <c r="AM40">
        <v>4.4722403725431352</v>
      </c>
      <c r="AN40">
        <v>0</v>
      </c>
      <c r="AO40">
        <v>0</v>
      </c>
      <c r="AP40">
        <v>0</v>
      </c>
      <c r="AQ40">
        <v>17.944859070634919</v>
      </c>
      <c r="AR40">
        <v>14.967505367844197</v>
      </c>
      <c r="AS40">
        <v>9.1181710029735363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944.83503324199251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488.94140349933241</v>
      </c>
      <c r="L41">
        <v>6.0600086711585162</v>
      </c>
      <c r="M41">
        <v>61.512218075276088</v>
      </c>
      <c r="N41">
        <v>24.561608678334007</v>
      </c>
      <c r="O41">
        <v>34.690342573381166</v>
      </c>
      <c r="P41">
        <v>23.942312770411956</v>
      </c>
      <c r="Q41">
        <v>4.6183455704697991</v>
      </c>
      <c r="R41">
        <v>17.955384850855744</v>
      </c>
      <c r="S41">
        <v>11.180618845360824</v>
      </c>
      <c r="T41">
        <v>0</v>
      </c>
      <c r="U41">
        <v>59.909338832083172</v>
      </c>
      <c r="V41">
        <v>8.7783133620000005</v>
      </c>
      <c r="W41">
        <v>19.654094973866425</v>
      </c>
      <c r="X41">
        <v>62.491568727809415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6.9813833308651603</v>
      </c>
      <c r="AF41">
        <v>5.604085127281949</v>
      </c>
      <c r="AG41">
        <v>29.279315746000002</v>
      </c>
      <c r="AH41">
        <v>0</v>
      </c>
      <c r="AI41">
        <v>0</v>
      </c>
      <c r="AJ41">
        <v>0</v>
      </c>
      <c r="AK41">
        <v>22.958425316784872</v>
      </c>
      <c r="AL41">
        <v>9.1983289907917367</v>
      </c>
      <c r="AM41">
        <v>2.2361204058514632</v>
      </c>
      <c r="AN41">
        <v>0</v>
      </c>
      <c r="AO41">
        <v>0</v>
      </c>
      <c r="AP41">
        <v>0</v>
      </c>
      <c r="AQ41">
        <v>17.944859070634919</v>
      </c>
      <c r="AR41">
        <v>14.967505367844197</v>
      </c>
      <c r="AS41">
        <v>9.1181710029735363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942.58375378936728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488.74312127428351</v>
      </c>
      <c r="L42">
        <v>6.0600086711585162</v>
      </c>
      <c r="M42">
        <v>61.512218075276088</v>
      </c>
      <c r="N42">
        <v>24.561608678334007</v>
      </c>
      <c r="O42">
        <v>34.690342573381166</v>
      </c>
      <c r="P42">
        <v>23.942312770411956</v>
      </c>
      <c r="Q42">
        <v>4.6183455704697991</v>
      </c>
      <c r="R42">
        <v>17.955384850855744</v>
      </c>
      <c r="S42">
        <v>11.180618845360824</v>
      </c>
      <c r="T42">
        <v>0</v>
      </c>
      <c r="U42">
        <v>59.909338832083172</v>
      </c>
      <c r="V42">
        <v>8.7783133620000005</v>
      </c>
      <c r="W42">
        <v>19.654094973866425</v>
      </c>
      <c r="X42">
        <v>62.491568727809415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6.9813833308651603</v>
      </c>
      <c r="AF42">
        <v>5.604085127281949</v>
      </c>
      <c r="AG42">
        <v>29.279315746000002</v>
      </c>
      <c r="AH42">
        <v>0</v>
      </c>
      <c r="AI42">
        <v>0</v>
      </c>
      <c r="AJ42">
        <v>0</v>
      </c>
      <c r="AK42">
        <v>22.958425316784872</v>
      </c>
      <c r="AL42">
        <v>9.1983289907917367</v>
      </c>
      <c r="AM42">
        <v>2.2361204058514632</v>
      </c>
      <c r="AN42">
        <v>0</v>
      </c>
      <c r="AO42">
        <v>0</v>
      </c>
      <c r="AP42">
        <v>0</v>
      </c>
      <c r="AQ42">
        <v>17.944859070634919</v>
      </c>
      <c r="AR42">
        <v>14.967505367844197</v>
      </c>
      <c r="AS42">
        <v>9.1181710029735363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942.38547156431844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488.95359054347824</v>
      </c>
      <c r="L43">
        <v>6.0600086711585162</v>
      </c>
      <c r="M43">
        <v>61.512218075276088</v>
      </c>
      <c r="N43">
        <v>24.561608678334007</v>
      </c>
      <c r="O43">
        <v>34.690342573381166</v>
      </c>
      <c r="P43">
        <v>23.942312770411956</v>
      </c>
      <c r="Q43">
        <v>4.6183455704697991</v>
      </c>
      <c r="R43">
        <v>17.955384850855744</v>
      </c>
      <c r="S43">
        <v>11.180618845360824</v>
      </c>
      <c r="T43">
        <v>0</v>
      </c>
      <c r="U43">
        <v>59.909338832083172</v>
      </c>
      <c r="V43">
        <v>8.7783133620000005</v>
      </c>
      <c r="W43">
        <v>19.654094973866425</v>
      </c>
      <c r="X43">
        <v>62.491568727809415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6.9813833308651603</v>
      </c>
      <c r="AF43">
        <v>5.604085127281949</v>
      </c>
      <c r="AG43">
        <v>29.279315746000002</v>
      </c>
      <c r="AH43">
        <v>0</v>
      </c>
      <c r="AI43">
        <v>0</v>
      </c>
      <c r="AJ43">
        <v>0</v>
      </c>
      <c r="AK43">
        <v>22.958425316784872</v>
      </c>
      <c r="AL43">
        <v>9.1983289907917367</v>
      </c>
      <c r="AM43">
        <v>2.2361204058514632</v>
      </c>
      <c r="AN43">
        <v>0</v>
      </c>
      <c r="AO43">
        <v>0</v>
      </c>
      <c r="AP43">
        <v>0</v>
      </c>
      <c r="AQ43">
        <v>17.10237743063492</v>
      </c>
      <c r="AR43">
        <v>14.967505367844197</v>
      </c>
      <c r="AS43">
        <v>9.1181710029735363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941.75345919351309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488.95901046200504</v>
      </c>
      <c r="L44">
        <v>6.0600086711585162</v>
      </c>
      <c r="M44">
        <v>61.512218075276088</v>
      </c>
      <c r="N44">
        <v>24.561608678334007</v>
      </c>
      <c r="O44">
        <v>34.690342573381166</v>
      </c>
      <c r="P44">
        <v>23.942312770411956</v>
      </c>
      <c r="Q44">
        <v>4.6183455704697991</v>
      </c>
      <c r="R44">
        <v>17.955384850855744</v>
      </c>
      <c r="S44">
        <v>11.180618845360824</v>
      </c>
      <c r="T44">
        <v>0</v>
      </c>
      <c r="U44">
        <v>59.909338832083172</v>
      </c>
      <c r="V44">
        <v>8.7783133620000005</v>
      </c>
      <c r="W44">
        <v>19.654094973866425</v>
      </c>
      <c r="X44">
        <v>62.491568727809415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6.9813833308651603</v>
      </c>
      <c r="AF44">
        <v>5.604085127281949</v>
      </c>
      <c r="AG44">
        <v>29.279315746000002</v>
      </c>
      <c r="AH44">
        <v>0</v>
      </c>
      <c r="AI44">
        <v>0</v>
      </c>
      <c r="AJ44">
        <v>0</v>
      </c>
      <c r="AK44">
        <v>22.958425316784872</v>
      </c>
      <c r="AL44">
        <v>9.1983289907917367</v>
      </c>
      <c r="AM44">
        <v>0</v>
      </c>
      <c r="AN44">
        <v>0</v>
      </c>
      <c r="AO44">
        <v>0</v>
      </c>
      <c r="AP44">
        <v>0</v>
      </c>
      <c r="AQ44">
        <v>17.10237743063492</v>
      </c>
      <c r="AR44">
        <v>14.967505367844197</v>
      </c>
      <c r="AS44">
        <v>9.1181710029735363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939.52275870618837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488.95695217638098</v>
      </c>
      <c r="L45">
        <v>6.0600086711585162</v>
      </c>
      <c r="M45">
        <v>61.512218075276088</v>
      </c>
      <c r="N45">
        <v>24.561608678334007</v>
      </c>
      <c r="O45">
        <v>34.690342573381166</v>
      </c>
      <c r="P45">
        <v>23.942312770411956</v>
      </c>
      <c r="Q45">
        <v>4.6215906501901145</v>
      </c>
      <c r="R45">
        <v>17.955384850855744</v>
      </c>
      <c r="S45">
        <v>11.182170106090373</v>
      </c>
      <c r="T45">
        <v>0</v>
      </c>
      <c r="U45">
        <v>59.909338832083172</v>
      </c>
      <c r="V45">
        <v>8.7783133620000005</v>
      </c>
      <c r="W45">
        <v>19.654094973866425</v>
      </c>
      <c r="X45">
        <v>62.491568727809415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0.81532828176149663</v>
      </c>
      <c r="AF45">
        <v>5.604085127281949</v>
      </c>
      <c r="AG45">
        <v>29.279315746000002</v>
      </c>
      <c r="AH45">
        <v>0</v>
      </c>
      <c r="AI45">
        <v>0</v>
      </c>
      <c r="AJ45">
        <v>0</v>
      </c>
      <c r="AK45">
        <v>22.958425316784872</v>
      </c>
      <c r="AL45">
        <v>9.1983289907917367</v>
      </c>
      <c r="AM45">
        <v>0</v>
      </c>
      <c r="AN45">
        <v>0</v>
      </c>
      <c r="AO45">
        <v>0</v>
      </c>
      <c r="AP45">
        <v>0</v>
      </c>
      <c r="AQ45">
        <v>17.10237743063492</v>
      </c>
      <c r="AR45">
        <v>14.967505367844197</v>
      </c>
      <c r="AS45">
        <v>9.1181710029735363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933.35944171191045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488.95344990415913</v>
      </c>
      <c r="L46">
        <v>6.0600086711585162</v>
      </c>
      <c r="M46">
        <v>61.512218075276088</v>
      </c>
      <c r="N46">
        <v>24.561608678334007</v>
      </c>
      <c r="O46">
        <v>34.690342573381166</v>
      </c>
      <c r="P46">
        <v>23.942312770411956</v>
      </c>
      <c r="Q46">
        <v>4.6216626730038026</v>
      </c>
      <c r="R46">
        <v>17.955384850855744</v>
      </c>
      <c r="S46">
        <v>11.182587434184676</v>
      </c>
      <c r="T46">
        <v>0</v>
      </c>
      <c r="U46">
        <v>59.909338832083172</v>
      </c>
      <c r="V46">
        <v>8.7783133620000005</v>
      </c>
      <c r="W46">
        <v>19.654094973866425</v>
      </c>
      <c r="X46">
        <v>62.491568727809415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0.81532828176149663</v>
      </c>
      <c r="AF46">
        <v>5.604085127281949</v>
      </c>
      <c r="AG46">
        <v>29.279315746000002</v>
      </c>
      <c r="AH46">
        <v>0</v>
      </c>
      <c r="AI46">
        <v>0</v>
      </c>
      <c r="AJ46">
        <v>0</v>
      </c>
      <c r="AK46">
        <v>22.958425316784872</v>
      </c>
      <c r="AL46">
        <v>9.1983289907917367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14.967505367844197</v>
      </c>
      <c r="AS46">
        <v>9.1181710029735363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916.25405135996175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488.95307038977103</v>
      </c>
      <c r="L47">
        <v>6.0600086711585162</v>
      </c>
      <c r="M47">
        <v>61.512218075276088</v>
      </c>
      <c r="N47">
        <v>24.561608678334007</v>
      </c>
      <c r="O47">
        <v>34.690342573381166</v>
      </c>
      <c r="P47">
        <v>23.942312770411956</v>
      </c>
      <c r="Q47">
        <v>4.6216626730038026</v>
      </c>
      <c r="R47">
        <v>17.955384850855744</v>
      </c>
      <c r="S47">
        <v>11.182587434184676</v>
      </c>
      <c r="T47">
        <v>0</v>
      </c>
      <c r="U47">
        <v>59.909338832083172</v>
      </c>
      <c r="V47">
        <v>8.7783133620000005</v>
      </c>
      <c r="W47">
        <v>19.654094973866425</v>
      </c>
      <c r="X47">
        <v>62.491568727809415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0.81532828176149663</v>
      </c>
      <c r="AF47">
        <v>5.604085127281949</v>
      </c>
      <c r="AG47">
        <v>29.279315746000002</v>
      </c>
      <c r="AH47">
        <v>0</v>
      </c>
      <c r="AI47">
        <v>0</v>
      </c>
      <c r="AJ47">
        <v>0</v>
      </c>
      <c r="AK47">
        <v>22.958425316784872</v>
      </c>
      <c r="AL47">
        <v>9.1983289907917367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14.967505367844197</v>
      </c>
      <c r="AS47">
        <v>9.1181710029735363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916.25367184557365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488.95287597802462</v>
      </c>
      <c r="L48">
        <v>6.0600086711585162</v>
      </c>
      <c r="M48">
        <v>61.512218075276088</v>
      </c>
      <c r="N48">
        <v>24.561608678334007</v>
      </c>
      <c r="O48">
        <v>34.690342573381166</v>
      </c>
      <c r="P48">
        <v>23.942312770411956</v>
      </c>
      <c r="Q48">
        <v>4.6216626730038026</v>
      </c>
      <c r="R48">
        <v>17.955384850855744</v>
      </c>
      <c r="S48">
        <v>11.182587434184676</v>
      </c>
      <c r="T48">
        <v>0</v>
      </c>
      <c r="U48">
        <v>59.909338832083172</v>
      </c>
      <c r="V48">
        <v>8.7783133620000005</v>
      </c>
      <c r="W48">
        <v>19.654094973866425</v>
      </c>
      <c r="X48">
        <v>62.491568727809415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0.81532828176149663</v>
      </c>
      <c r="AF48">
        <v>5.604085127281949</v>
      </c>
      <c r="AG48">
        <v>29.279315746000002</v>
      </c>
      <c r="AH48">
        <v>0</v>
      </c>
      <c r="AI48">
        <v>0</v>
      </c>
      <c r="AJ48">
        <v>0</v>
      </c>
      <c r="AK48">
        <v>22.958425316784872</v>
      </c>
      <c r="AL48">
        <v>9.1983289907917367</v>
      </c>
      <c r="AM48">
        <v>0</v>
      </c>
      <c r="AN48">
        <v>0</v>
      </c>
      <c r="AO48">
        <v>0</v>
      </c>
      <c r="AP48">
        <v>2.3878088791217893</v>
      </c>
      <c r="AQ48">
        <v>0</v>
      </c>
      <c r="AR48">
        <v>14.967505367844197</v>
      </c>
      <c r="AS48">
        <v>9.1181710029735363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918.64128631294898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434.06847166604427</v>
      </c>
      <c r="L49">
        <v>6.0600086711585162</v>
      </c>
      <c r="M49">
        <v>61.512218075276088</v>
      </c>
      <c r="N49">
        <v>24.561608678334007</v>
      </c>
      <c r="O49">
        <v>34.690342573381166</v>
      </c>
      <c r="P49">
        <v>23.942312770411956</v>
      </c>
      <c r="Q49">
        <v>4.6216626730038026</v>
      </c>
      <c r="R49">
        <v>17.955384850855744</v>
      </c>
      <c r="S49">
        <v>11.182587434184676</v>
      </c>
      <c r="T49">
        <v>0</v>
      </c>
      <c r="U49">
        <v>59.909338832083172</v>
      </c>
      <c r="V49">
        <v>8.7783133620000005</v>
      </c>
      <c r="W49">
        <v>19.654094973866425</v>
      </c>
      <c r="X49">
        <v>62.491568727809415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0.81532828176149663</v>
      </c>
      <c r="AF49">
        <v>5.604085127281949</v>
      </c>
      <c r="AG49">
        <v>29.279315746000002</v>
      </c>
      <c r="AH49">
        <v>0</v>
      </c>
      <c r="AI49">
        <v>0</v>
      </c>
      <c r="AJ49">
        <v>0</v>
      </c>
      <c r="AK49">
        <v>22.958425316784872</v>
      </c>
      <c r="AL49">
        <v>9.1983289907917367</v>
      </c>
      <c r="AM49">
        <v>0</v>
      </c>
      <c r="AN49">
        <v>0</v>
      </c>
      <c r="AO49">
        <v>0</v>
      </c>
      <c r="AP49">
        <v>2.3878088791217893</v>
      </c>
      <c r="AQ49">
        <v>0</v>
      </c>
      <c r="AR49">
        <v>14.967505367844197</v>
      </c>
      <c r="AS49">
        <v>9.1181710029735363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863.75688200096874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385.83850401292409</v>
      </c>
      <c r="L50">
        <v>6.0599489499631476</v>
      </c>
      <c r="M50">
        <v>61.512218075276088</v>
      </c>
      <c r="N50">
        <v>24.561608678334007</v>
      </c>
      <c r="O50">
        <v>34.690342573381166</v>
      </c>
      <c r="P50">
        <v>23.942312770411956</v>
      </c>
      <c r="Q50">
        <v>4.6216626730038026</v>
      </c>
      <c r="R50">
        <v>17.955384850855744</v>
      </c>
      <c r="S50">
        <v>11.182587434184676</v>
      </c>
      <c r="T50">
        <v>0</v>
      </c>
      <c r="U50">
        <v>59.909338832083172</v>
      </c>
      <c r="V50">
        <v>8.7783133620000005</v>
      </c>
      <c r="W50">
        <v>19.654094973866425</v>
      </c>
      <c r="X50">
        <v>62.491568727809415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0.81532828176149663</v>
      </c>
      <c r="AF50">
        <v>5.604085127281949</v>
      </c>
      <c r="AG50">
        <v>29.279315746000002</v>
      </c>
      <c r="AH50">
        <v>0</v>
      </c>
      <c r="AI50">
        <v>0</v>
      </c>
      <c r="AJ50">
        <v>0</v>
      </c>
      <c r="AK50">
        <v>22.958425316784872</v>
      </c>
      <c r="AL50">
        <v>9.1983289907917367</v>
      </c>
      <c r="AM50">
        <v>0</v>
      </c>
      <c r="AN50">
        <v>0</v>
      </c>
      <c r="AO50">
        <v>0</v>
      </c>
      <c r="AP50">
        <v>2.3878088791217893</v>
      </c>
      <c r="AQ50">
        <v>0</v>
      </c>
      <c r="AR50">
        <v>14.967505367844197</v>
      </c>
      <c r="AS50">
        <v>9.1181710029735363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815.52685462665318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337.61140221154068</v>
      </c>
      <c r="L51">
        <v>6.0600074239639978</v>
      </c>
      <c r="M51">
        <v>61.512218075276088</v>
      </c>
      <c r="N51">
        <v>24.561608678334007</v>
      </c>
      <c r="O51">
        <v>34.690342573381166</v>
      </c>
      <c r="P51">
        <v>23.942312770411956</v>
      </c>
      <c r="Q51">
        <v>4.617911644859813</v>
      </c>
      <c r="R51">
        <v>17.955384850855744</v>
      </c>
      <c r="S51">
        <v>11.181490998663698</v>
      </c>
      <c r="T51">
        <v>0</v>
      </c>
      <c r="U51">
        <v>59.909338832083172</v>
      </c>
      <c r="V51">
        <v>8.7783133620000005</v>
      </c>
      <c r="W51">
        <v>19.654094973866425</v>
      </c>
      <c r="X51">
        <v>62.491568727809415</v>
      </c>
      <c r="Y51">
        <v>0</v>
      </c>
      <c r="Z51">
        <v>0</v>
      </c>
      <c r="AA51">
        <v>0</v>
      </c>
      <c r="AB51">
        <v>3.9527380556639149</v>
      </c>
      <c r="AC51">
        <v>0</v>
      </c>
      <c r="AD51">
        <v>0</v>
      </c>
      <c r="AE51">
        <v>0.81532828176149663</v>
      </c>
      <c r="AF51">
        <v>5.604085127281949</v>
      </c>
      <c r="AG51">
        <v>29.279315746000002</v>
      </c>
      <c r="AH51">
        <v>0</v>
      </c>
      <c r="AI51">
        <v>0</v>
      </c>
      <c r="AJ51">
        <v>0</v>
      </c>
      <c r="AK51">
        <v>22.958425316784872</v>
      </c>
      <c r="AL51">
        <v>9.1983289907917367</v>
      </c>
      <c r="AM51">
        <v>0</v>
      </c>
      <c r="AN51">
        <v>0</v>
      </c>
      <c r="AO51">
        <v>0</v>
      </c>
      <c r="AP51">
        <v>2.3878088791217893</v>
      </c>
      <c r="AQ51">
        <v>0</v>
      </c>
      <c r="AR51">
        <v>14.967505367844197</v>
      </c>
      <c r="AS51">
        <v>9.1181710029735363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771.24770189126946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337.61140221154068</v>
      </c>
      <c r="L52">
        <v>6.060038949798729</v>
      </c>
      <c r="M52">
        <v>61.512218075276088</v>
      </c>
      <c r="N52">
        <v>24.561608678334007</v>
      </c>
      <c r="O52">
        <v>34.690342573381166</v>
      </c>
      <c r="P52">
        <v>23.942312770411956</v>
      </c>
      <c r="Q52">
        <v>4.617911644859813</v>
      </c>
      <c r="R52">
        <v>17.955384850855744</v>
      </c>
      <c r="S52">
        <v>11.181490998663698</v>
      </c>
      <c r="T52">
        <v>0</v>
      </c>
      <c r="U52">
        <v>59.909338832083172</v>
      </c>
      <c r="V52">
        <v>8.7783133620000005</v>
      </c>
      <c r="W52">
        <v>19.654094973866425</v>
      </c>
      <c r="X52">
        <v>62.491568727809415</v>
      </c>
      <c r="Y52">
        <v>0</v>
      </c>
      <c r="Z52">
        <v>0</v>
      </c>
      <c r="AA52">
        <v>0</v>
      </c>
      <c r="AB52">
        <v>3.9527380556639149</v>
      </c>
      <c r="AC52">
        <v>0</v>
      </c>
      <c r="AD52">
        <v>0</v>
      </c>
      <c r="AE52">
        <v>0.81532828176149663</v>
      </c>
      <c r="AF52">
        <v>5.604085127281949</v>
      </c>
      <c r="AG52">
        <v>29.279315746000002</v>
      </c>
      <c r="AH52">
        <v>0</v>
      </c>
      <c r="AI52">
        <v>0</v>
      </c>
      <c r="AJ52">
        <v>0</v>
      </c>
      <c r="AK52">
        <v>22.958425316784872</v>
      </c>
      <c r="AL52">
        <v>9.1983289907917367</v>
      </c>
      <c r="AM52">
        <v>0</v>
      </c>
      <c r="AN52">
        <v>0</v>
      </c>
      <c r="AO52">
        <v>0</v>
      </c>
      <c r="AP52">
        <v>2.3878088791217893</v>
      </c>
      <c r="AQ52">
        <v>0</v>
      </c>
      <c r="AR52">
        <v>14.967505367844197</v>
      </c>
      <c r="AS52">
        <v>9.1181710029735363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771.2477334171042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270.08983542501039</v>
      </c>
      <c r="L53">
        <v>6.0599751814967595</v>
      </c>
      <c r="M53">
        <v>61.512218075276088</v>
      </c>
      <c r="N53">
        <v>24.561608678334007</v>
      </c>
      <c r="O53">
        <v>34.690342573381166</v>
      </c>
      <c r="P53">
        <v>23.942312770411956</v>
      </c>
      <c r="Q53">
        <v>4.617911644859813</v>
      </c>
      <c r="R53">
        <v>17.955384850855744</v>
      </c>
      <c r="S53">
        <v>11.181490998663698</v>
      </c>
      <c r="T53">
        <v>0</v>
      </c>
      <c r="U53">
        <v>59.909338832083172</v>
      </c>
      <c r="V53">
        <v>8.7783133620000005</v>
      </c>
      <c r="W53">
        <v>19.654094973866425</v>
      </c>
      <c r="X53">
        <v>62.491568727809415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0.81532828176149663</v>
      </c>
      <c r="AF53">
        <v>5.604085127281949</v>
      </c>
      <c r="AG53">
        <v>29.279315746000002</v>
      </c>
      <c r="AH53">
        <v>0</v>
      </c>
      <c r="AI53">
        <v>0</v>
      </c>
      <c r="AJ53">
        <v>0</v>
      </c>
      <c r="AK53">
        <v>22.958425316784872</v>
      </c>
      <c r="AL53">
        <v>1.6724231815834765</v>
      </c>
      <c r="AM53">
        <v>0</v>
      </c>
      <c r="AN53">
        <v>0</v>
      </c>
      <c r="AO53">
        <v>0</v>
      </c>
      <c r="AP53">
        <v>2.3878088791217893</v>
      </c>
      <c r="AQ53">
        <v>0</v>
      </c>
      <c r="AR53">
        <v>14.967505367844197</v>
      </c>
      <c r="AS53">
        <v>9.1181710029735363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692.2474589973998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270.08983542501039</v>
      </c>
      <c r="L54">
        <v>3.8599767539897623</v>
      </c>
      <c r="M54">
        <v>61.512218075276088</v>
      </c>
      <c r="N54">
        <v>24.561608678334007</v>
      </c>
      <c r="O54">
        <v>34.690342573381166</v>
      </c>
      <c r="P54">
        <v>23.942312770411956</v>
      </c>
      <c r="Q54">
        <v>2.8927006299112801</v>
      </c>
      <c r="R54">
        <v>17.955384850855744</v>
      </c>
      <c r="S54">
        <v>6.7518721698113211</v>
      </c>
      <c r="T54">
        <v>0</v>
      </c>
      <c r="U54">
        <v>59.909338832083172</v>
      </c>
      <c r="V54">
        <v>8.7783133620000005</v>
      </c>
      <c r="W54">
        <v>19.654094973866425</v>
      </c>
      <c r="X54">
        <v>62.491568727809415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0.81532828176149663</v>
      </c>
      <c r="AF54">
        <v>5.604085127281949</v>
      </c>
      <c r="AG54">
        <v>29.279315746000002</v>
      </c>
      <c r="AH54">
        <v>0</v>
      </c>
      <c r="AI54">
        <v>0</v>
      </c>
      <c r="AJ54">
        <v>0</v>
      </c>
      <c r="AK54">
        <v>22.958425316784872</v>
      </c>
      <c r="AL54">
        <v>1.6724231815834765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14.967505367844197</v>
      </c>
      <c r="AS54">
        <v>9.1181710029735363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681.50482184697012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270.08983542501039</v>
      </c>
      <c r="L55">
        <v>3.8599767539897623</v>
      </c>
      <c r="M55">
        <v>61.512218075276088</v>
      </c>
      <c r="N55">
        <v>24.561608678334007</v>
      </c>
      <c r="O55">
        <v>34.690342573381166</v>
      </c>
      <c r="P55">
        <v>23.942312770411956</v>
      </c>
      <c r="Q55">
        <v>2.8927006299112801</v>
      </c>
      <c r="R55">
        <v>17.955619343250689</v>
      </c>
      <c r="S55">
        <v>6.7518721698113211</v>
      </c>
      <c r="T55">
        <v>0</v>
      </c>
      <c r="U55">
        <v>59.909338832083172</v>
      </c>
      <c r="V55">
        <v>8.7783133620000005</v>
      </c>
      <c r="W55">
        <v>19.654094973866425</v>
      </c>
      <c r="X55">
        <v>62.491568727809415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0.81532828176149663</v>
      </c>
      <c r="AF55">
        <v>5.604085127281949</v>
      </c>
      <c r="AG55">
        <v>29.279315746000002</v>
      </c>
      <c r="AH55">
        <v>0</v>
      </c>
      <c r="AI55">
        <v>0</v>
      </c>
      <c r="AJ55">
        <v>0</v>
      </c>
      <c r="AK55">
        <v>22.958425316784872</v>
      </c>
      <c r="AL55">
        <v>1.6724231815834765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14.967505367844197</v>
      </c>
      <c r="AS55">
        <v>9.1181710029735363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681.50505633936507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270.08983542501039</v>
      </c>
      <c r="L56">
        <v>3.8599767539897623</v>
      </c>
      <c r="M56">
        <v>61.512218075276088</v>
      </c>
      <c r="N56">
        <v>24.561608678334007</v>
      </c>
      <c r="O56">
        <v>34.690342573381166</v>
      </c>
      <c r="P56">
        <v>23.942312770411956</v>
      </c>
      <c r="Q56">
        <v>2.8927006299112801</v>
      </c>
      <c r="R56">
        <v>17.960791784946235</v>
      </c>
      <c r="S56">
        <v>6.7526972164948447</v>
      </c>
      <c r="T56">
        <v>0</v>
      </c>
      <c r="U56">
        <v>59.909338832083172</v>
      </c>
      <c r="V56">
        <v>8.7783133620000005</v>
      </c>
      <c r="W56">
        <v>19.654094973866425</v>
      </c>
      <c r="X56">
        <v>62.491568727809415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0.81532828176149663</v>
      </c>
      <c r="AF56">
        <v>5.604085127281949</v>
      </c>
      <c r="AG56">
        <v>29.279315746000002</v>
      </c>
      <c r="AH56">
        <v>0</v>
      </c>
      <c r="AI56">
        <v>0</v>
      </c>
      <c r="AJ56">
        <v>0</v>
      </c>
      <c r="AK56">
        <v>22.958425316784872</v>
      </c>
      <c r="AL56">
        <v>1.6724231815834765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14.967505367844197</v>
      </c>
      <c r="AS56">
        <v>9.1181710029735363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681.51105382774415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274.91208885615112</v>
      </c>
      <c r="L57">
        <v>3.8599767539897623</v>
      </c>
      <c r="M57">
        <v>61.512218075276088</v>
      </c>
      <c r="N57">
        <v>24.561608678334007</v>
      </c>
      <c r="O57">
        <v>34.690342573381166</v>
      </c>
      <c r="P57">
        <v>23.942312770411956</v>
      </c>
      <c r="Q57">
        <v>2.8927006299112801</v>
      </c>
      <c r="R57">
        <v>10.607475589637305</v>
      </c>
      <c r="S57">
        <v>6.7526972164948447</v>
      </c>
      <c r="T57">
        <v>0</v>
      </c>
      <c r="U57">
        <v>59.909338832083172</v>
      </c>
      <c r="V57">
        <v>8.5306638832304529</v>
      </c>
      <c r="W57">
        <v>19.654094973866425</v>
      </c>
      <c r="X57">
        <v>62.491568727809415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0.81532828176149663</v>
      </c>
      <c r="AF57">
        <v>5.604085127281949</v>
      </c>
      <c r="AG57">
        <v>29.279315746000002</v>
      </c>
      <c r="AH57">
        <v>0</v>
      </c>
      <c r="AI57">
        <v>0</v>
      </c>
      <c r="AJ57">
        <v>0</v>
      </c>
      <c r="AK57">
        <v>22.958425316784872</v>
      </c>
      <c r="AL57">
        <v>1.6724231815834765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14.967505367844197</v>
      </c>
      <c r="AS57">
        <v>9.1181710029735363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678.73234158480636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274.91208885615112</v>
      </c>
      <c r="L58">
        <v>3.8599767539897623</v>
      </c>
      <c r="M58">
        <v>61.512218075276088</v>
      </c>
      <c r="N58">
        <v>24.561608678334007</v>
      </c>
      <c r="O58">
        <v>34.690342573381166</v>
      </c>
      <c r="P58">
        <v>23.942312770411956</v>
      </c>
      <c r="Q58">
        <v>2.8927006299112801</v>
      </c>
      <c r="R58">
        <v>10.611509220222793</v>
      </c>
      <c r="S58">
        <v>6.7526972164948447</v>
      </c>
      <c r="T58">
        <v>0</v>
      </c>
      <c r="U58">
        <v>59.909338832083172</v>
      </c>
      <c r="V58">
        <v>8.3093864127906993</v>
      </c>
      <c r="W58">
        <v>19.654094973866425</v>
      </c>
      <c r="X58">
        <v>62.491568727809415</v>
      </c>
      <c r="Y58">
        <v>0</v>
      </c>
      <c r="Z58">
        <v>2.7624378258181816</v>
      </c>
      <c r="AA58">
        <v>0</v>
      </c>
      <c r="AB58">
        <v>0</v>
      </c>
      <c r="AC58">
        <v>0</v>
      </c>
      <c r="AD58">
        <v>0</v>
      </c>
      <c r="AE58">
        <v>0.81532828176149663</v>
      </c>
      <c r="AF58">
        <v>5.604085127281949</v>
      </c>
      <c r="AG58">
        <v>29.279315746000002</v>
      </c>
      <c r="AH58">
        <v>0</v>
      </c>
      <c r="AI58">
        <v>0</v>
      </c>
      <c r="AJ58">
        <v>0</v>
      </c>
      <c r="AK58">
        <v>22.958425316784872</v>
      </c>
      <c r="AL58">
        <v>1.6724231815834765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14.967505367844197</v>
      </c>
      <c r="AS58">
        <v>9.1181710029735363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681.27753557077028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274.91208885615112</v>
      </c>
      <c r="L59">
        <v>3.8599767539897623</v>
      </c>
      <c r="M59">
        <v>61.512218075276088</v>
      </c>
      <c r="N59">
        <v>24.561608678334007</v>
      </c>
      <c r="O59">
        <v>34.690342573381166</v>
      </c>
      <c r="P59">
        <v>23.942312770411956</v>
      </c>
      <c r="Q59">
        <v>2.8927006299112801</v>
      </c>
      <c r="R59">
        <v>10.614932984868137</v>
      </c>
      <c r="S59">
        <v>6.7526972164948447</v>
      </c>
      <c r="T59">
        <v>0</v>
      </c>
      <c r="U59">
        <v>59.909338832083172</v>
      </c>
      <c r="V59">
        <v>5.5197196561743338</v>
      </c>
      <c r="W59">
        <v>11.575314029435814</v>
      </c>
      <c r="X59">
        <v>35.690242898432764</v>
      </c>
      <c r="Y59">
        <v>0</v>
      </c>
      <c r="Z59">
        <v>2.7624378258181816</v>
      </c>
      <c r="AA59">
        <v>0</v>
      </c>
      <c r="AB59">
        <v>0</v>
      </c>
      <c r="AC59">
        <v>0</v>
      </c>
      <c r="AD59">
        <v>0</v>
      </c>
      <c r="AE59">
        <v>0.81532828176149663</v>
      </c>
      <c r="AF59">
        <v>5.604085127281949</v>
      </c>
      <c r="AG59">
        <v>29.279315746000002</v>
      </c>
      <c r="AH59">
        <v>0</v>
      </c>
      <c r="AI59">
        <v>0</v>
      </c>
      <c r="AJ59">
        <v>0</v>
      </c>
      <c r="AK59">
        <v>22.958425316784872</v>
      </c>
      <c r="AL59">
        <v>1.6724231815834765</v>
      </c>
      <c r="AM59">
        <v>0</v>
      </c>
      <c r="AN59">
        <v>0</v>
      </c>
      <c r="AO59">
        <v>0</v>
      </c>
      <c r="AP59">
        <v>0</v>
      </c>
      <c r="AQ59">
        <v>8.5933125893650786</v>
      </c>
      <c r="AR59">
        <v>14.967505367844197</v>
      </c>
      <c r="AS59">
        <v>9.1181710029735363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652.20449839435707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274.91208885615112</v>
      </c>
      <c r="L60">
        <v>3.8599767539897623</v>
      </c>
      <c r="M60">
        <v>61.512218075276088</v>
      </c>
      <c r="N60">
        <v>24.561608678334007</v>
      </c>
      <c r="O60">
        <v>34.690342573381166</v>
      </c>
      <c r="P60">
        <v>23.942312770411956</v>
      </c>
      <c r="Q60">
        <v>2.8927006299112801</v>
      </c>
      <c r="R60">
        <v>10.614932984868137</v>
      </c>
      <c r="S60">
        <v>6.7526972164948447</v>
      </c>
      <c r="T60">
        <v>0</v>
      </c>
      <c r="U60">
        <v>59.909338832083172</v>
      </c>
      <c r="V60">
        <v>5.5197196561743338</v>
      </c>
      <c r="W60">
        <v>11.575314029435814</v>
      </c>
      <c r="X60">
        <v>35.690242898432764</v>
      </c>
      <c r="Y60">
        <v>0</v>
      </c>
      <c r="Z60">
        <v>2.7624378258181816</v>
      </c>
      <c r="AA60">
        <v>0</v>
      </c>
      <c r="AB60">
        <v>0</v>
      </c>
      <c r="AC60">
        <v>0</v>
      </c>
      <c r="AD60">
        <v>0</v>
      </c>
      <c r="AE60">
        <v>0.81532828176149663</v>
      </c>
      <c r="AF60">
        <v>5.604085127281949</v>
      </c>
      <c r="AG60">
        <v>29.279315746000002</v>
      </c>
      <c r="AH60">
        <v>0</v>
      </c>
      <c r="AI60">
        <v>0</v>
      </c>
      <c r="AJ60">
        <v>0</v>
      </c>
      <c r="AK60">
        <v>22.958425316784872</v>
      </c>
      <c r="AL60">
        <v>1.6724231815834765</v>
      </c>
      <c r="AM60">
        <v>0</v>
      </c>
      <c r="AN60">
        <v>0</v>
      </c>
      <c r="AO60">
        <v>0</v>
      </c>
      <c r="AP60">
        <v>0</v>
      </c>
      <c r="AQ60">
        <v>8.5933125893650786</v>
      </c>
      <c r="AR60">
        <v>14.967505367844197</v>
      </c>
      <c r="AS60">
        <v>9.1181710029735363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652.20449839435707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274.91208885615112</v>
      </c>
      <c r="L61">
        <v>3.8599767539897623</v>
      </c>
      <c r="M61">
        <v>61.512218075276088</v>
      </c>
      <c r="N61">
        <v>24.561608678334007</v>
      </c>
      <c r="O61">
        <v>34.690342573381166</v>
      </c>
      <c r="P61">
        <v>23.942312770411956</v>
      </c>
      <c r="Q61">
        <v>2.8927006299112801</v>
      </c>
      <c r="R61">
        <v>10.614932984868137</v>
      </c>
      <c r="S61">
        <v>6.7526972164948447</v>
      </c>
      <c r="T61">
        <v>0</v>
      </c>
      <c r="U61">
        <v>59.909338832083172</v>
      </c>
      <c r="V61">
        <v>5.5197196561743338</v>
      </c>
      <c r="W61">
        <v>11.575314029435814</v>
      </c>
      <c r="X61">
        <v>35.690242898432764</v>
      </c>
      <c r="Y61">
        <v>0</v>
      </c>
      <c r="Z61">
        <v>2.7624378258181816</v>
      </c>
      <c r="AA61">
        <v>0</v>
      </c>
      <c r="AB61">
        <v>0</v>
      </c>
      <c r="AC61">
        <v>0</v>
      </c>
      <c r="AD61">
        <v>0</v>
      </c>
      <c r="AE61">
        <v>0.81532828176149663</v>
      </c>
      <c r="AF61">
        <v>5.604085127281949</v>
      </c>
      <c r="AG61">
        <v>29.279315746000002</v>
      </c>
      <c r="AH61">
        <v>0</v>
      </c>
      <c r="AI61">
        <v>0</v>
      </c>
      <c r="AJ61">
        <v>0</v>
      </c>
      <c r="AK61">
        <v>22.958425316784872</v>
      </c>
      <c r="AL61">
        <v>1.6724231815834765</v>
      </c>
      <c r="AM61">
        <v>0</v>
      </c>
      <c r="AN61">
        <v>0</v>
      </c>
      <c r="AO61">
        <v>0</v>
      </c>
      <c r="AP61">
        <v>0</v>
      </c>
      <c r="AQ61">
        <v>8.5933125893650786</v>
      </c>
      <c r="AR61">
        <v>14.967505367844197</v>
      </c>
      <c r="AS61">
        <v>9.1181710029735363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652.20449839435707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274.91208885615112</v>
      </c>
      <c r="L62">
        <v>3.8599767539897623</v>
      </c>
      <c r="M62">
        <v>61.512218075276088</v>
      </c>
      <c r="N62">
        <v>24.561608678334007</v>
      </c>
      <c r="O62">
        <v>34.690342573381166</v>
      </c>
      <c r="P62">
        <v>23.942312770411956</v>
      </c>
      <c r="Q62">
        <v>2.8927006299112801</v>
      </c>
      <c r="R62">
        <v>10.614932984868137</v>
      </c>
      <c r="S62">
        <v>6.7526972164948447</v>
      </c>
      <c r="T62">
        <v>0</v>
      </c>
      <c r="U62">
        <v>59.909338832083172</v>
      </c>
      <c r="V62">
        <v>5.5197196561743338</v>
      </c>
      <c r="W62">
        <v>11.575314029435814</v>
      </c>
      <c r="X62">
        <v>35.690242898432764</v>
      </c>
      <c r="Y62">
        <v>0</v>
      </c>
      <c r="Z62">
        <v>2.7624378258181816</v>
      </c>
      <c r="AA62">
        <v>0</v>
      </c>
      <c r="AB62">
        <v>0</v>
      </c>
      <c r="AC62">
        <v>0</v>
      </c>
      <c r="AD62">
        <v>0</v>
      </c>
      <c r="AE62">
        <v>0.81532828176149663</v>
      </c>
      <c r="AF62">
        <v>5.604085127281949</v>
      </c>
      <c r="AG62">
        <v>29.279315746000002</v>
      </c>
      <c r="AH62">
        <v>0</v>
      </c>
      <c r="AI62">
        <v>0</v>
      </c>
      <c r="AJ62">
        <v>0</v>
      </c>
      <c r="AK62">
        <v>22.958425316784872</v>
      </c>
      <c r="AL62">
        <v>1.6724231815834765</v>
      </c>
      <c r="AM62">
        <v>0</v>
      </c>
      <c r="AN62">
        <v>0</v>
      </c>
      <c r="AO62">
        <v>0</v>
      </c>
      <c r="AP62">
        <v>0</v>
      </c>
      <c r="AQ62">
        <v>8.5933125893650786</v>
      </c>
      <c r="AR62">
        <v>14.967505367844197</v>
      </c>
      <c r="AS62">
        <v>9.1181710029735363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652.20449839435707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274.91208885615112</v>
      </c>
      <c r="L63">
        <v>3.8599767539897623</v>
      </c>
      <c r="M63">
        <v>61.512218075276088</v>
      </c>
      <c r="N63">
        <v>24.561608678334007</v>
      </c>
      <c r="O63">
        <v>34.690342573381166</v>
      </c>
      <c r="P63">
        <v>23.942312770411956</v>
      </c>
      <c r="Q63">
        <v>2.8927006299112801</v>
      </c>
      <c r="R63">
        <v>10.611303999651932</v>
      </c>
      <c r="S63">
        <v>6.7526972164948447</v>
      </c>
      <c r="T63">
        <v>0</v>
      </c>
      <c r="U63">
        <v>59.909338832083172</v>
      </c>
      <c r="V63">
        <v>5.5197196561743338</v>
      </c>
      <c r="W63">
        <v>11.575314029435814</v>
      </c>
      <c r="X63">
        <v>35.690242898432764</v>
      </c>
      <c r="Y63">
        <v>0</v>
      </c>
      <c r="Z63">
        <v>2.7624378258181816</v>
      </c>
      <c r="AA63">
        <v>0</v>
      </c>
      <c r="AB63">
        <v>0</v>
      </c>
      <c r="AC63">
        <v>0</v>
      </c>
      <c r="AD63">
        <v>0</v>
      </c>
      <c r="AE63">
        <v>6.9813833308651603</v>
      </c>
      <c r="AF63">
        <v>5.604085127281949</v>
      </c>
      <c r="AG63">
        <v>29.279315746000002</v>
      </c>
      <c r="AH63">
        <v>0</v>
      </c>
      <c r="AI63">
        <v>0</v>
      </c>
      <c r="AJ63">
        <v>0</v>
      </c>
      <c r="AK63">
        <v>22.958425316784872</v>
      </c>
      <c r="AL63">
        <v>1.6724231815834765</v>
      </c>
      <c r="AM63">
        <v>0</v>
      </c>
      <c r="AN63">
        <v>0</v>
      </c>
      <c r="AO63">
        <v>0</v>
      </c>
      <c r="AP63">
        <v>0</v>
      </c>
      <c r="AQ63">
        <v>8.5933125893650786</v>
      </c>
      <c r="AR63">
        <v>14.967505367844197</v>
      </c>
      <c r="AS63">
        <v>9.1181710029735363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658.36692445824451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274.91208885615112</v>
      </c>
      <c r="L64">
        <v>3.8599767539897623</v>
      </c>
      <c r="M64">
        <v>61.512218075276088</v>
      </c>
      <c r="N64">
        <v>24.561608678334007</v>
      </c>
      <c r="O64">
        <v>34.690342573381166</v>
      </c>
      <c r="P64">
        <v>23.942312770411956</v>
      </c>
      <c r="Q64">
        <v>2.8927006299112801</v>
      </c>
      <c r="R64">
        <v>10.610201567849685</v>
      </c>
      <c r="S64">
        <v>6.7526972164948447</v>
      </c>
      <c r="T64">
        <v>0</v>
      </c>
      <c r="U64">
        <v>59.909338832083172</v>
      </c>
      <c r="V64">
        <v>5.5197196561743338</v>
      </c>
      <c r="W64">
        <v>11.575314029435814</v>
      </c>
      <c r="X64">
        <v>35.690242898432764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6.9813833308651603</v>
      </c>
      <c r="AF64">
        <v>5.604085127281949</v>
      </c>
      <c r="AG64">
        <v>29.279315746000002</v>
      </c>
      <c r="AH64">
        <v>0</v>
      </c>
      <c r="AI64">
        <v>0</v>
      </c>
      <c r="AJ64">
        <v>0</v>
      </c>
      <c r="AK64">
        <v>22.958425316784872</v>
      </c>
      <c r="AL64">
        <v>1.6724231815834765</v>
      </c>
      <c r="AM64">
        <v>3.3880611278319579</v>
      </c>
      <c r="AN64">
        <v>0</v>
      </c>
      <c r="AO64">
        <v>0</v>
      </c>
      <c r="AP64">
        <v>0</v>
      </c>
      <c r="AQ64">
        <v>17.186625178730157</v>
      </c>
      <c r="AR64">
        <v>14.967505367844197</v>
      </c>
      <c r="AS64">
        <v>9.1181710029735363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667.58475791782121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274.91208885615112</v>
      </c>
      <c r="L65">
        <v>3.8599767539897623</v>
      </c>
      <c r="M65">
        <v>61.512218075276088</v>
      </c>
      <c r="N65">
        <v>24.561608678334007</v>
      </c>
      <c r="O65">
        <v>34.690342573381166</v>
      </c>
      <c r="P65">
        <v>23.942312770411956</v>
      </c>
      <c r="Q65">
        <v>2.8927006299112801</v>
      </c>
      <c r="R65">
        <v>10.607298323994039</v>
      </c>
      <c r="S65">
        <v>6.7526972164948447</v>
      </c>
      <c r="T65">
        <v>0</v>
      </c>
      <c r="U65">
        <v>59.909338832083172</v>
      </c>
      <c r="V65">
        <v>5.5197196561743338</v>
      </c>
      <c r="W65">
        <v>11.575314029435814</v>
      </c>
      <c r="X65">
        <v>35.690242898432764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6.9813833308651603</v>
      </c>
      <c r="AF65">
        <v>5.604085127281949</v>
      </c>
      <c r="AG65">
        <v>29.279315746000002</v>
      </c>
      <c r="AH65">
        <v>0</v>
      </c>
      <c r="AI65">
        <v>0</v>
      </c>
      <c r="AJ65">
        <v>0</v>
      </c>
      <c r="AK65">
        <v>22.958425316784872</v>
      </c>
      <c r="AL65">
        <v>1.6724231815834765</v>
      </c>
      <c r="AM65">
        <v>6.6948087464366086</v>
      </c>
      <c r="AN65">
        <v>0</v>
      </c>
      <c r="AO65">
        <v>0</v>
      </c>
      <c r="AP65">
        <v>0</v>
      </c>
      <c r="AQ65">
        <v>17.186625178730157</v>
      </c>
      <c r="AR65">
        <v>14.967505367844197</v>
      </c>
      <c r="AS65">
        <v>10.25794243324413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672.02837372284068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274.91208885615112</v>
      </c>
      <c r="L66">
        <v>3.8599767539897623</v>
      </c>
      <c r="M66">
        <v>61.512218075276088</v>
      </c>
      <c r="N66">
        <v>24.561608678334007</v>
      </c>
      <c r="O66">
        <v>34.690342573381166</v>
      </c>
      <c r="P66">
        <v>23.942312770411956</v>
      </c>
      <c r="Q66">
        <v>2.8927006299112801</v>
      </c>
      <c r="R66">
        <v>10.607298323994039</v>
      </c>
      <c r="S66">
        <v>6.7526972164948447</v>
      </c>
      <c r="T66">
        <v>0</v>
      </c>
      <c r="U66">
        <v>59.909338832083172</v>
      </c>
      <c r="V66">
        <v>8.3093864127906993</v>
      </c>
      <c r="W66">
        <v>19.654094973866425</v>
      </c>
      <c r="X66">
        <v>62.491568727809415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6.9813833308651603</v>
      </c>
      <c r="AF66">
        <v>5.604085127281949</v>
      </c>
      <c r="AG66">
        <v>29.279315746000002</v>
      </c>
      <c r="AH66">
        <v>0</v>
      </c>
      <c r="AI66">
        <v>0</v>
      </c>
      <c r="AJ66">
        <v>0</v>
      </c>
      <c r="AK66">
        <v>22.958425316784872</v>
      </c>
      <c r="AL66">
        <v>1.6724231815834765</v>
      </c>
      <c r="AM66">
        <v>6.6948087464366086</v>
      </c>
      <c r="AN66">
        <v>0</v>
      </c>
      <c r="AO66">
        <v>0</v>
      </c>
      <c r="AP66">
        <v>0</v>
      </c>
      <c r="AQ66">
        <v>17.186625178730157</v>
      </c>
      <c r="AR66">
        <v>14.967505367844197</v>
      </c>
      <c r="AS66">
        <v>10.25794243324413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709.69814725326432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274.91208885615112</v>
      </c>
      <c r="L67">
        <v>3.8599767539897623</v>
      </c>
      <c r="M67">
        <v>61.512218075276088</v>
      </c>
      <c r="N67">
        <v>24.561608678334007</v>
      </c>
      <c r="O67">
        <v>34.690342573381166</v>
      </c>
      <c r="P67">
        <v>23.942312770411956</v>
      </c>
      <c r="Q67">
        <v>2.8927006299112801</v>
      </c>
      <c r="R67">
        <v>17.955384850855744</v>
      </c>
      <c r="S67">
        <v>6.7526972164948447</v>
      </c>
      <c r="T67">
        <v>0</v>
      </c>
      <c r="U67">
        <v>59.909338832083172</v>
      </c>
      <c r="V67">
        <v>8.3093864127906993</v>
      </c>
      <c r="W67">
        <v>19.654094973866425</v>
      </c>
      <c r="X67">
        <v>62.491568727809415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6.9813833308651603</v>
      </c>
      <c r="AF67">
        <v>5.604085127281949</v>
      </c>
      <c r="AG67">
        <v>29.279315746000002</v>
      </c>
      <c r="AH67">
        <v>0</v>
      </c>
      <c r="AI67">
        <v>0</v>
      </c>
      <c r="AJ67">
        <v>0</v>
      </c>
      <c r="AK67">
        <v>22.958425316784872</v>
      </c>
      <c r="AL67">
        <v>1.6724231815834765</v>
      </c>
      <c r="AM67">
        <v>6.6948087464366086</v>
      </c>
      <c r="AN67">
        <v>0</v>
      </c>
      <c r="AO67">
        <v>0</v>
      </c>
      <c r="AP67">
        <v>0</v>
      </c>
      <c r="AQ67">
        <v>17.186625178730157</v>
      </c>
      <c r="AR67">
        <v>14.967505367844197</v>
      </c>
      <c r="AS67">
        <v>10.827827709188226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717.61611905607015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274.91208885615112</v>
      </c>
      <c r="L68">
        <v>5.7799362638705647</v>
      </c>
      <c r="M68">
        <v>61.512218075276088</v>
      </c>
      <c r="N68">
        <v>24.561608678334007</v>
      </c>
      <c r="O68">
        <v>34.690342573381166</v>
      </c>
      <c r="P68">
        <v>23.942312770411956</v>
      </c>
      <c r="Q68">
        <v>4.3996920960698693</v>
      </c>
      <c r="R68">
        <v>17.955384850855744</v>
      </c>
      <c r="S68">
        <v>11.18224424657534</v>
      </c>
      <c r="T68">
        <v>0</v>
      </c>
      <c r="U68">
        <v>59.909338832083172</v>
      </c>
      <c r="V68">
        <v>8.3093864127906993</v>
      </c>
      <c r="W68">
        <v>19.654094973866425</v>
      </c>
      <c r="X68">
        <v>62.491568727809415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6.9813833308651603</v>
      </c>
      <c r="AF68">
        <v>5.604085127281949</v>
      </c>
      <c r="AG68">
        <v>29.279315746000002</v>
      </c>
      <c r="AH68">
        <v>8.0239286399999994</v>
      </c>
      <c r="AI68">
        <v>0</v>
      </c>
      <c r="AJ68">
        <v>0</v>
      </c>
      <c r="AK68">
        <v>22.958425316784872</v>
      </c>
      <c r="AL68">
        <v>1.6724231815834765</v>
      </c>
      <c r="AM68">
        <v>6.6948087464366086</v>
      </c>
      <c r="AN68">
        <v>0</v>
      </c>
      <c r="AO68">
        <v>0</v>
      </c>
      <c r="AP68">
        <v>0</v>
      </c>
      <c r="AQ68">
        <v>25.779938461269843</v>
      </c>
      <c r="AR68">
        <v>14.967505367844197</v>
      </c>
      <c r="AS68">
        <v>10.827827709188226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742.08985898472974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274.91208885615112</v>
      </c>
      <c r="L69">
        <v>5.9999372836330078</v>
      </c>
      <c r="M69">
        <v>61.512218075276088</v>
      </c>
      <c r="N69">
        <v>24.561608678334007</v>
      </c>
      <c r="O69">
        <v>34.690342573381166</v>
      </c>
      <c r="P69">
        <v>23.942312770411956</v>
      </c>
      <c r="Q69">
        <v>4.6087599933396772</v>
      </c>
      <c r="R69">
        <v>17.955384850855744</v>
      </c>
      <c r="S69">
        <v>11.183411476797087</v>
      </c>
      <c r="T69">
        <v>0</v>
      </c>
      <c r="U69">
        <v>59.909338832083172</v>
      </c>
      <c r="V69">
        <v>8.3093864127906993</v>
      </c>
      <c r="W69">
        <v>19.654094973866425</v>
      </c>
      <c r="X69">
        <v>62.491568727809415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6.9813833308651603</v>
      </c>
      <c r="AF69">
        <v>5.604085127281949</v>
      </c>
      <c r="AG69">
        <v>29.279315746000002</v>
      </c>
      <c r="AH69">
        <v>19.05683073959873</v>
      </c>
      <c r="AI69">
        <v>0</v>
      </c>
      <c r="AJ69">
        <v>0</v>
      </c>
      <c r="AK69">
        <v>22.958425316784872</v>
      </c>
      <c r="AL69">
        <v>1.6724231815834765</v>
      </c>
      <c r="AM69">
        <v>6.6948087464366086</v>
      </c>
      <c r="AN69">
        <v>0</v>
      </c>
      <c r="AO69">
        <v>0</v>
      </c>
      <c r="AP69">
        <v>0</v>
      </c>
      <c r="AQ69">
        <v>25.779938461269843</v>
      </c>
      <c r="AR69">
        <v>14.967505367844197</v>
      </c>
      <c r="AS69">
        <v>10.827827709188226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753.55299723158237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302.55083768745038</v>
      </c>
      <c r="L70">
        <v>6.0600086711585162</v>
      </c>
      <c r="M70">
        <v>61.512218075276088</v>
      </c>
      <c r="N70">
        <v>24.561608678334007</v>
      </c>
      <c r="O70">
        <v>34.690342573381166</v>
      </c>
      <c r="P70">
        <v>23.942312770411956</v>
      </c>
      <c r="Q70">
        <v>4.6216626730038026</v>
      </c>
      <c r="R70">
        <v>17.955384850855744</v>
      </c>
      <c r="S70">
        <v>11.182587434184676</v>
      </c>
      <c r="T70">
        <v>0</v>
      </c>
      <c r="U70">
        <v>59.909338832083172</v>
      </c>
      <c r="V70">
        <v>8.3093864127906993</v>
      </c>
      <c r="W70">
        <v>19.654094973866425</v>
      </c>
      <c r="X70">
        <v>62.491568727809415</v>
      </c>
      <c r="Y70">
        <v>0</v>
      </c>
      <c r="Z70">
        <v>0.46599825999999989</v>
      </c>
      <c r="AA70">
        <v>0</v>
      </c>
      <c r="AB70">
        <v>0</v>
      </c>
      <c r="AC70">
        <v>0</v>
      </c>
      <c r="AD70">
        <v>0</v>
      </c>
      <c r="AE70">
        <v>6.9813833308651603</v>
      </c>
      <c r="AF70">
        <v>5.604085127281949</v>
      </c>
      <c r="AG70">
        <v>29.279315746000002</v>
      </c>
      <c r="AH70">
        <v>29.72865542673706</v>
      </c>
      <c r="AI70">
        <v>0</v>
      </c>
      <c r="AJ70">
        <v>0</v>
      </c>
      <c r="AK70">
        <v>22.958425316784872</v>
      </c>
      <c r="AL70">
        <v>1.6724231815834765</v>
      </c>
      <c r="AM70">
        <v>6.6948087464366086</v>
      </c>
      <c r="AN70">
        <v>0</v>
      </c>
      <c r="AO70">
        <v>0</v>
      </c>
      <c r="AP70">
        <v>0</v>
      </c>
      <c r="AQ70">
        <v>25.779938461269843</v>
      </c>
      <c r="AR70">
        <v>14.967505367844197</v>
      </c>
      <c r="AS70">
        <v>10.827827709188226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792.40171903459725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371.37223305560963</v>
      </c>
      <c r="L71">
        <v>6.0600086711585162</v>
      </c>
      <c r="M71">
        <v>61.512218075276088</v>
      </c>
      <c r="N71">
        <v>24.561608678334007</v>
      </c>
      <c r="O71">
        <v>34.690342573381166</v>
      </c>
      <c r="P71">
        <v>23.942312770411956</v>
      </c>
      <c r="Q71">
        <v>4.6216626730038026</v>
      </c>
      <c r="R71">
        <v>17.955384850855744</v>
      </c>
      <c r="S71">
        <v>11.182587434184676</v>
      </c>
      <c r="T71">
        <v>0</v>
      </c>
      <c r="U71">
        <v>59.909338832083172</v>
      </c>
      <c r="V71">
        <v>8.3093864127906993</v>
      </c>
      <c r="W71">
        <v>19.654094973866425</v>
      </c>
      <c r="X71">
        <v>62.491568727809415</v>
      </c>
      <c r="Y71">
        <v>0</v>
      </c>
      <c r="Z71">
        <v>2.7624378258181816</v>
      </c>
      <c r="AA71">
        <v>0</v>
      </c>
      <c r="AB71">
        <v>1.4116923195798947</v>
      </c>
      <c r="AC71">
        <v>0</v>
      </c>
      <c r="AD71">
        <v>0</v>
      </c>
      <c r="AE71">
        <v>6.9813833308651603</v>
      </c>
      <c r="AF71">
        <v>11.208169561359027</v>
      </c>
      <c r="AG71">
        <v>29.279315746000002</v>
      </c>
      <c r="AH71">
        <v>38.234020031087638</v>
      </c>
      <c r="AI71">
        <v>0</v>
      </c>
      <c r="AJ71">
        <v>0</v>
      </c>
      <c r="AK71">
        <v>22.958425316784872</v>
      </c>
      <c r="AL71">
        <v>1.6724231815834765</v>
      </c>
      <c r="AM71">
        <v>6.6948087464366086</v>
      </c>
      <c r="AN71">
        <v>0</v>
      </c>
      <c r="AO71">
        <v>0</v>
      </c>
      <c r="AP71">
        <v>0</v>
      </c>
      <c r="AQ71">
        <v>25.779938461269843</v>
      </c>
      <c r="AR71">
        <v>14.967505367844197</v>
      </c>
      <c r="AS71">
        <v>10.827827709188226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879.04069532658229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419.60228472265743</v>
      </c>
      <c r="L72">
        <v>6.0599792532284891</v>
      </c>
      <c r="M72">
        <v>61.512218075276088</v>
      </c>
      <c r="N72">
        <v>24.561608678334007</v>
      </c>
      <c r="O72">
        <v>34.690342573381166</v>
      </c>
      <c r="P72">
        <v>23.942312770411956</v>
      </c>
      <c r="Q72">
        <v>4.617911644859813</v>
      </c>
      <c r="R72">
        <v>17.955384850855744</v>
      </c>
      <c r="S72">
        <v>11.18224424657534</v>
      </c>
      <c r="T72">
        <v>0</v>
      </c>
      <c r="U72">
        <v>59.909338832083172</v>
      </c>
      <c r="V72">
        <v>8.3093864127906993</v>
      </c>
      <c r="W72">
        <v>19.654094973866425</v>
      </c>
      <c r="X72">
        <v>62.491568727809415</v>
      </c>
      <c r="Y72">
        <v>0</v>
      </c>
      <c r="Z72">
        <v>2.7624378258181816</v>
      </c>
      <c r="AA72">
        <v>5.9525930518987353</v>
      </c>
      <c r="AB72">
        <v>2.8233841999999991</v>
      </c>
      <c r="AC72">
        <v>0.53950093811842303</v>
      </c>
      <c r="AD72">
        <v>3.8706147797123402</v>
      </c>
      <c r="AE72">
        <v>6.9813833308651603</v>
      </c>
      <c r="AF72">
        <v>16.812254688640976</v>
      </c>
      <c r="AG72">
        <v>29.279315746000002</v>
      </c>
      <c r="AH72">
        <v>49.547759483759236</v>
      </c>
      <c r="AI72">
        <v>0</v>
      </c>
      <c r="AJ72">
        <v>0</v>
      </c>
      <c r="AK72">
        <v>22.958425316784872</v>
      </c>
      <c r="AL72">
        <v>9.1983289907917367</v>
      </c>
      <c r="AM72">
        <v>6.6948087464366086</v>
      </c>
      <c r="AN72">
        <v>0</v>
      </c>
      <c r="AO72">
        <v>0</v>
      </c>
      <c r="AP72">
        <v>0</v>
      </c>
      <c r="AQ72">
        <v>26.917288259365076</v>
      </c>
      <c r="AR72">
        <v>14.967505367844197</v>
      </c>
      <c r="AS72">
        <v>10.827827709188226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964.62210419735334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467.83232747078512</v>
      </c>
      <c r="L73">
        <v>6.0600439731699884</v>
      </c>
      <c r="M73">
        <v>61.512218075276088</v>
      </c>
      <c r="N73">
        <v>24.561608678334007</v>
      </c>
      <c r="O73">
        <v>34.690342573381166</v>
      </c>
      <c r="P73">
        <v>23.942312770411956</v>
      </c>
      <c r="Q73">
        <v>4.617911644859813</v>
      </c>
      <c r="R73">
        <v>17.955384850855744</v>
      </c>
      <c r="S73">
        <v>11.18224424657534</v>
      </c>
      <c r="T73">
        <v>0</v>
      </c>
      <c r="U73">
        <v>59.909338832083172</v>
      </c>
      <c r="V73">
        <v>8.3093864127906993</v>
      </c>
      <c r="W73">
        <v>19.654094973866425</v>
      </c>
      <c r="X73">
        <v>62.491568727809415</v>
      </c>
      <c r="Y73">
        <v>0</v>
      </c>
      <c r="Z73">
        <v>8.2873130382727247</v>
      </c>
      <c r="AA73">
        <v>11.905185664556964</v>
      </c>
      <c r="AB73">
        <v>16.737021646511625</v>
      </c>
      <c r="AC73">
        <v>12.313026394298726</v>
      </c>
      <c r="AD73">
        <v>7.7412299986373965</v>
      </c>
      <c r="AE73">
        <v>13.962766222525334</v>
      </c>
      <c r="AF73">
        <v>21.097731061359028</v>
      </c>
      <c r="AG73">
        <v>29.279315746000002</v>
      </c>
      <c r="AH73">
        <v>49.547759483759236</v>
      </c>
      <c r="AI73">
        <v>0</v>
      </c>
      <c r="AJ73">
        <v>0</v>
      </c>
      <c r="AK73">
        <v>22.958425316784872</v>
      </c>
      <c r="AL73">
        <v>40.556269240791728</v>
      </c>
      <c r="AM73">
        <v>6.6948087464366086</v>
      </c>
      <c r="AN73">
        <v>0</v>
      </c>
      <c r="AO73">
        <v>0</v>
      </c>
      <c r="AP73">
        <v>0</v>
      </c>
      <c r="AQ73">
        <v>26.917288259365076</v>
      </c>
      <c r="AR73">
        <v>14.967505367844197</v>
      </c>
      <c r="AS73">
        <v>10.827827709188226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1096.5122571265306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488.95750258739145</v>
      </c>
      <c r="L74">
        <v>6.0600086711585162</v>
      </c>
      <c r="M74">
        <v>61.512218075276088</v>
      </c>
      <c r="N74">
        <v>24.561608678334007</v>
      </c>
      <c r="O74">
        <v>34.690342573381166</v>
      </c>
      <c r="P74">
        <v>23.942312770411956</v>
      </c>
      <c r="Q74">
        <v>4.6216626730038026</v>
      </c>
      <c r="R74">
        <v>17.955384850855744</v>
      </c>
      <c r="S74">
        <v>11.182587434184676</v>
      </c>
      <c r="T74">
        <v>0</v>
      </c>
      <c r="U74">
        <v>59.909338832083172</v>
      </c>
      <c r="V74">
        <v>8.3093864127906993</v>
      </c>
      <c r="W74">
        <v>19.654094973866425</v>
      </c>
      <c r="X74">
        <v>62.491568727809415</v>
      </c>
      <c r="Y74">
        <v>0</v>
      </c>
      <c r="Z74">
        <v>8.2873130382727247</v>
      </c>
      <c r="AA74">
        <v>11.905185664556964</v>
      </c>
      <c r="AB74">
        <v>16.737021646511625</v>
      </c>
      <c r="AC74">
        <v>12.313026394298726</v>
      </c>
      <c r="AD74">
        <v>11.611844778349736</v>
      </c>
      <c r="AE74">
        <v>13.962766222525334</v>
      </c>
      <c r="AF74">
        <v>21.097731061359028</v>
      </c>
      <c r="AG74">
        <v>29.279315746000002</v>
      </c>
      <c r="AH74">
        <v>59.457311292671584</v>
      </c>
      <c r="AI74">
        <v>0</v>
      </c>
      <c r="AJ74">
        <v>0</v>
      </c>
      <c r="AK74">
        <v>22.958425316784872</v>
      </c>
      <c r="AL74">
        <v>40.556269240791728</v>
      </c>
      <c r="AM74">
        <v>6.6948087464366086</v>
      </c>
      <c r="AN74">
        <v>0</v>
      </c>
      <c r="AO74">
        <v>0</v>
      </c>
      <c r="AP74">
        <v>0</v>
      </c>
      <c r="AQ74">
        <v>26.917288259365076</v>
      </c>
      <c r="AR74">
        <v>14.967505367844197</v>
      </c>
      <c r="AS74">
        <v>10.827827709188226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1131.4216577455034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488.95750258739145</v>
      </c>
      <c r="L75">
        <v>6.0600086711585162</v>
      </c>
      <c r="M75">
        <v>61.512218075276088</v>
      </c>
      <c r="N75">
        <v>24.561608678334007</v>
      </c>
      <c r="O75">
        <v>34.690342573381166</v>
      </c>
      <c r="P75">
        <v>23.942312770411956</v>
      </c>
      <c r="Q75">
        <v>4.6216626730038026</v>
      </c>
      <c r="R75">
        <v>17.955384850855744</v>
      </c>
      <c r="S75">
        <v>11.182587434184676</v>
      </c>
      <c r="T75">
        <v>0</v>
      </c>
      <c r="U75">
        <v>59.909338832083172</v>
      </c>
      <c r="V75">
        <v>8.3093864127906993</v>
      </c>
      <c r="W75">
        <v>19.654094973866425</v>
      </c>
      <c r="X75">
        <v>62.491568727809415</v>
      </c>
      <c r="Y75">
        <v>0</v>
      </c>
      <c r="Z75">
        <v>8.2873130382727247</v>
      </c>
      <c r="AA75">
        <v>11.905185664556964</v>
      </c>
      <c r="AB75">
        <v>16.737021646511625</v>
      </c>
      <c r="AC75">
        <v>10.790015687843567</v>
      </c>
      <c r="AD75">
        <v>11.611844778349736</v>
      </c>
      <c r="AE75">
        <v>13.962766222525334</v>
      </c>
      <c r="AF75">
        <v>21.097731061359028</v>
      </c>
      <c r="AG75">
        <v>29.279315746000002</v>
      </c>
      <c r="AH75">
        <v>59.457311292671584</v>
      </c>
      <c r="AI75">
        <v>0</v>
      </c>
      <c r="AJ75">
        <v>0</v>
      </c>
      <c r="AK75">
        <v>22.958425316784872</v>
      </c>
      <c r="AL75">
        <v>40.556269240791728</v>
      </c>
      <c r="AM75">
        <v>6.6948087464366086</v>
      </c>
      <c r="AN75">
        <v>0</v>
      </c>
      <c r="AO75">
        <v>0</v>
      </c>
      <c r="AP75">
        <v>0</v>
      </c>
      <c r="AQ75">
        <v>26.917288259365076</v>
      </c>
      <c r="AR75">
        <v>14.967505367844197</v>
      </c>
      <c r="AS75">
        <v>10.827827709188226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1129.8986470390482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488.74751876287866</v>
      </c>
      <c r="L76">
        <v>6.0600086711585162</v>
      </c>
      <c r="M76">
        <v>61.512218075276088</v>
      </c>
      <c r="N76">
        <v>24.561608678334007</v>
      </c>
      <c r="O76">
        <v>34.690342573381166</v>
      </c>
      <c r="P76">
        <v>23.942312770411956</v>
      </c>
      <c r="Q76">
        <v>4.6216626730038026</v>
      </c>
      <c r="R76">
        <v>17.955384850855744</v>
      </c>
      <c r="S76">
        <v>11.182587434184676</v>
      </c>
      <c r="T76">
        <v>0</v>
      </c>
      <c r="U76">
        <v>59.909338832083172</v>
      </c>
      <c r="V76">
        <v>8.3093864127906993</v>
      </c>
      <c r="W76">
        <v>19.654094973866425</v>
      </c>
      <c r="X76">
        <v>62.491568727809415</v>
      </c>
      <c r="Y76">
        <v>0</v>
      </c>
      <c r="Z76">
        <v>8.2873130382727247</v>
      </c>
      <c r="AA76">
        <v>17.857778716455702</v>
      </c>
      <c r="AB76">
        <v>16.737021646511625</v>
      </c>
      <c r="AC76">
        <v>8.4162123507146216</v>
      </c>
      <c r="AD76">
        <v>11.611844778349736</v>
      </c>
      <c r="AE76">
        <v>13.962766222525334</v>
      </c>
      <c r="AF76">
        <v>21.097731061359028</v>
      </c>
      <c r="AG76">
        <v>29.279315746000002</v>
      </c>
      <c r="AH76">
        <v>59.457311292671584</v>
      </c>
      <c r="AI76">
        <v>0</v>
      </c>
      <c r="AJ76">
        <v>0</v>
      </c>
      <c r="AK76">
        <v>22.958425316784872</v>
      </c>
      <c r="AL76">
        <v>40.556269240791728</v>
      </c>
      <c r="AM76">
        <v>6.6948087464366086</v>
      </c>
      <c r="AN76">
        <v>0</v>
      </c>
      <c r="AO76">
        <v>0</v>
      </c>
      <c r="AP76">
        <v>0</v>
      </c>
      <c r="AQ76">
        <v>26.917288259365076</v>
      </c>
      <c r="AR76">
        <v>14.967505367844197</v>
      </c>
      <c r="AS76">
        <v>10.827827709188226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1133.2674529293054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488.74906937411259</v>
      </c>
      <c r="L77">
        <v>6.0598982303944835</v>
      </c>
      <c r="M77">
        <v>61.512218075276088</v>
      </c>
      <c r="N77">
        <v>24.561608678334007</v>
      </c>
      <c r="O77">
        <v>34.690342573381166</v>
      </c>
      <c r="P77">
        <v>23.942312770411956</v>
      </c>
      <c r="Q77">
        <v>4.6216626730038026</v>
      </c>
      <c r="R77">
        <v>17.955384850855744</v>
      </c>
      <c r="S77">
        <v>11.182587434184676</v>
      </c>
      <c r="T77">
        <v>0</v>
      </c>
      <c r="U77">
        <v>59.909338832083172</v>
      </c>
      <c r="V77">
        <v>8.3093864127906993</v>
      </c>
      <c r="W77">
        <v>19.654094973866425</v>
      </c>
      <c r="X77">
        <v>62.491568727809415</v>
      </c>
      <c r="Y77">
        <v>0</v>
      </c>
      <c r="Z77">
        <v>8.2873130382727247</v>
      </c>
      <c r="AA77">
        <v>16.334150472151901</v>
      </c>
      <c r="AB77">
        <v>16.737021646511625</v>
      </c>
      <c r="AC77">
        <v>8.4162123507146216</v>
      </c>
      <c r="AD77">
        <v>11.611844778349736</v>
      </c>
      <c r="AE77">
        <v>13.962766222525334</v>
      </c>
      <c r="AF77">
        <v>21.097731061359028</v>
      </c>
      <c r="AG77">
        <v>29.279315746000002</v>
      </c>
      <c r="AH77">
        <v>49.547759483759236</v>
      </c>
      <c r="AI77">
        <v>0</v>
      </c>
      <c r="AJ77">
        <v>0</v>
      </c>
      <c r="AK77">
        <v>22.958425316784872</v>
      </c>
      <c r="AL77">
        <v>40.556269240791728</v>
      </c>
      <c r="AM77">
        <v>6.6948087464366086</v>
      </c>
      <c r="AN77">
        <v>0</v>
      </c>
      <c r="AO77">
        <v>0</v>
      </c>
      <c r="AP77">
        <v>0</v>
      </c>
      <c r="AQ77">
        <v>26.917288259365076</v>
      </c>
      <c r="AR77">
        <v>14.967505367844197</v>
      </c>
      <c r="AS77">
        <v>10.827827709188226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1121.8357130465592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488.74906937411259</v>
      </c>
      <c r="L78">
        <v>6.0598982303944835</v>
      </c>
      <c r="M78">
        <v>61.512218075276088</v>
      </c>
      <c r="N78">
        <v>24.561608678334007</v>
      </c>
      <c r="O78">
        <v>34.690342573381166</v>
      </c>
      <c r="P78">
        <v>23.942312770411956</v>
      </c>
      <c r="Q78">
        <v>4.6216626730038026</v>
      </c>
      <c r="R78">
        <v>17.955384850855744</v>
      </c>
      <c r="S78">
        <v>11.182587434184676</v>
      </c>
      <c r="T78">
        <v>0</v>
      </c>
      <c r="U78">
        <v>59.909338832083172</v>
      </c>
      <c r="V78">
        <v>8.3093864127906993</v>
      </c>
      <c r="W78">
        <v>19.654094973866425</v>
      </c>
      <c r="X78">
        <v>62.491568727809415</v>
      </c>
      <c r="Y78">
        <v>0</v>
      </c>
      <c r="Z78">
        <v>5.5248752124545444</v>
      </c>
      <c r="AA78">
        <v>11.905185664556964</v>
      </c>
      <c r="AB78">
        <v>16.737021646511625</v>
      </c>
      <c r="AC78">
        <v>8.4162123507146216</v>
      </c>
      <c r="AD78">
        <v>6.7159309521574571</v>
      </c>
      <c r="AE78">
        <v>13.962766222525334</v>
      </c>
      <c r="AF78">
        <v>21.097731061359028</v>
      </c>
      <c r="AG78">
        <v>29.279315746000002</v>
      </c>
      <c r="AH78">
        <v>39.638207674846875</v>
      </c>
      <c r="AI78">
        <v>0</v>
      </c>
      <c r="AJ78">
        <v>0</v>
      </c>
      <c r="AK78">
        <v>22.958425316784872</v>
      </c>
      <c r="AL78">
        <v>40.556269240791728</v>
      </c>
      <c r="AM78">
        <v>6.6948087464366086</v>
      </c>
      <c r="AN78">
        <v>0</v>
      </c>
      <c r="AO78">
        <v>0</v>
      </c>
      <c r="AP78">
        <v>0</v>
      </c>
      <c r="AQ78">
        <v>26.917288259365076</v>
      </c>
      <c r="AR78">
        <v>14.967505367844197</v>
      </c>
      <c r="AS78">
        <v>10.827827709188226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1099.8388447780412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488.74906937411259</v>
      </c>
      <c r="L79">
        <v>6.0598982303944835</v>
      </c>
      <c r="M79">
        <v>61.512218075276088</v>
      </c>
      <c r="N79">
        <v>24.561608678334007</v>
      </c>
      <c r="O79">
        <v>34.690342573381166</v>
      </c>
      <c r="P79">
        <v>23.942312770411956</v>
      </c>
      <c r="Q79">
        <v>4.6216626730038026</v>
      </c>
      <c r="R79">
        <v>17.955384850855744</v>
      </c>
      <c r="S79">
        <v>11.182587434184676</v>
      </c>
      <c r="T79">
        <v>0</v>
      </c>
      <c r="U79">
        <v>59.909338832083172</v>
      </c>
      <c r="V79">
        <v>8.3093864127906993</v>
      </c>
      <c r="W79">
        <v>19.654094973866425</v>
      </c>
      <c r="X79">
        <v>62.491568727809415</v>
      </c>
      <c r="Y79">
        <v>0</v>
      </c>
      <c r="Z79">
        <v>2.7624378258181816</v>
      </c>
      <c r="AA79">
        <v>5.9525930518987353</v>
      </c>
      <c r="AB79">
        <v>1.4116923195798947</v>
      </c>
      <c r="AC79">
        <v>0.53950093811842303</v>
      </c>
      <c r="AD79">
        <v>3.4139314978046942</v>
      </c>
      <c r="AE79">
        <v>13.860578593920501</v>
      </c>
      <c r="AF79">
        <v>11.340030298174446</v>
      </c>
      <c r="AG79">
        <v>29.279315746000002</v>
      </c>
      <c r="AH79">
        <v>29.72865542673706</v>
      </c>
      <c r="AI79">
        <v>0</v>
      </c>
      <c r="AJ79">
        <v>0</v>
      </c>
      <c r="AK79">
        <v>22.958425316784872</v>
      </c>
      <c r="AL79">
        <v>9.1983289907917367</v>
      </c>
      <c r="AM79">
        <v>6.6948087464366086</v>
      </c>
      <c r="AN79">
        <v>0</v>
      </c>
      <c r="AO79">
        <v>0</v>
      </c>
      <c r="AP79">
        <v>0</v>
      </c>
      <c r="AQ79">
        <v>26.917288259365076</v>
      </c>
      <c r="AR79">
        <v>14.967505367844197</v>
      </c>
      <c r="AS79">
        <v>9.4031138605411844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1012.0676798463198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488.74906937411259</v>
      </c>
      <c r="L80">
        <v>6.0598982303944835</v>
      </c>
      <c r="M80">
        <v>61.512218075276088</v>
      </c>
      <c r="N80">
        <v>24.561608678334007</v>
      </c>
      <c r="O80">
        <v>34.690342573381166</v>
      </c>
      <c r="P80">
        <v>23.942312770411956</v>
      </c>
      <c r="Q80">
        <v>4.6216626730038026</v>
      </c>
      <c r="R80">
        <v>17.955384850855744</v>
      </c>
      <c r="S80">
        <v>11.182587434184676</v>
      </c>
      <c r="T80">
        <v>0</v>
      </c>
      <c r="U80">
        <v>59.909338832083172</v>
      </c>
      <c r="V80">
        <v>8.3093864127906993</v>
      </c>
      <c r="W80">
        <v>19.654094973866425</v>
      </c>
      <c r="X80">
        <v>62.491568727809415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13.860578593920501</v>
      </c>
      <c r="AF80">
        <v>5.604085127281949</v>
      </c>
      <c r="AG80">
        <v>29.279315746000002</v>
      </c>
      <c r="AH80">
        <v>19.819103617824705</v>
      </c>
      <c r="AI80">
        <v>0</v>
      </c>
      <c r="AJ80">
        <v>0</v>
      </c>
      <c r="AK80">
        <v>22.958425316784872</v>
      </c>
      <c r="AL80">
        <v>9.1983289907917367</v>
      </c>
      <c r="AM80">
        <v>6.6948087464366086</v>
      </c>
      <c r="AN80">
        <v>0</v>
      </c>
      <c r="AO80">
        <v>0</v>
      </c>
      <c r="AP80">
        <v>0</v>
      </c>
      <c r="AQ80">
        <v>26.917288259365076</v>
      </c>
      <c r="AR80">
        <v>14.967505367844197</v>
      </c>
      <c r="AS80">
        <v>9.4031138605411844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982.34202723329497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488.74906937411259</v>
      </c>
      <c r="L81">
        <v>6.0598982303944835</v>
      </c>
      <c r="M81">
        <v>61.512218075276088</v>
      </c>
      <c r="N81">
        <v>24.561608678334007</v>
      </c>
      <c r="O81">
        <v>34.690342573381166</v>
      </c>
      <c r="P81">
        <v>23.942312770411956</v>
      </c>
      <c r="Q81">
        <v>4.6216626730038026</v>
      </c>
      <c r="R81">
        <v>17.955384850855744</v>
      </c>
      <c r="S81">
        <v>11.182587434184676</v>
      </c>
      <c r="T81">
        <v>0</v>
      </c>
      <c r="U81">
        <v>59.909338832083172</v>
      </c>
      <c r="V81">
        <v>8.3093864127906993</v>
      </c>
      <c r="W81">
        <v>19.654094973866425</v>
      </c>
      <c r="X81">
        <v>62.491568727809415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13.860578593920501</v>
      </c>
      <c r="AF81">
        <v>0</v>
      </c>
      <c r="AG81">
        <v>29.279315746000002</v>
      </c>
      <c r="AH81">
        <v>9.9095518089123527</v>
      </c>
      <c r="AI81">
        <v>0</v>
      </c>
      <c r="AJ81">
        <v>0</v>
      </c>
      <c r="AK81">
        <v>22.958425316784872</v>
      </c>
      <c r="AL81">
        <v>9.1983289907917367</v>
      </c>
      <c r="AM81">
        <v>6.6948087464366086</v>
      </c>
      <c r="AN81">
        <v>0</v>
      </c>
      <c r="AO81">
        <v>0</v>
      </c>
      <c r="AP81">
        <v>0</v>
      </c>
      <c r="AQ81">
        <v>26.917288259365076</v>
      </c>
      <c r="AR81">
        <v>14.967505367844197</v>
      </c>
      <c r="AS81">
        <v>9.4031138605411844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966.82839029710078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488.95979634014492</v>
      </c>
      <c r="L82">
        <v>6.0598982303944835</v>
      </c>
      <c r="M82">
        <v>61.512218075276088</v>
      </c>
      <c r="N82">
        <v>24.561608678334007</v>
      </c>
      <c r="O82">
        <v>34.690342573381166</v>
      </c>
      <c r="P82">
        <v>23.942312770411956</v>
      </c>
      <c r="Q82">
        <v>4.6216626730038026</v>
      </c>
      <c r="R82">
        <v>17.955384850855744</v>
      </c>
      <c r="S82">
        <v>11.182587434184676</v>
      </c>
      <c r="T82">
        <v>0</v>
      </c>
      <c r="U82">
        <v>59.909338832083172</v>
      </c>
      <c r="V82">
        <v>8.3093864127906993</v>
      </c>
      <c r="W82">
        <v>19.654094973866425</v>
      </c>
      <c r="X82">
        <v>62.491568727809415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13.860578593920501</v>
      </c>
      <c r="AF82">
        <v>0</v>
      </c>
      <c r="AG82">
        <v>29.279315746000002</v>
      </c>
      <c r="AH82">
        <v>0</v>
      </c>
      <c r="AI82">
        <v>0</v>
      </c>
      <c r="AJ82">
        <v>0</v>
      </c>
      <c r="AK82">
        <v>22.958425316784872</v>
      </c>
      <c r="AL82">
        <v>9.1983289907917367</v>
      </c>
      <c r="AM82">
        <v>6.6948087464366086</v>
      </c>
      <c r="AN82">
        <v>0</v>
      </c>
      <c r="AO82">
        <v>0</v>
      </c>
      <c r="AP82">
        <v>0</v>
      </c>
      <c r="AQ82">
        <v>26.201179281269841</v>
      </c>
      <c r="AR82">
        <v>14.967505367844197</v>
      </c>
      <c r="AS82">
        <v>9.4031138605411844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956.41345647612548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488.95979634014492</v>
      </c>
      <c r="L83">
        <v>6.0599521811476116</v>
      </c>
      <c r="M83">
        <v>61.512218075276088</v>
      </c>
      <c r="N83">
        <v>24.561608678334007</v>
      </c>
      <c r="O83">
        <v>34.690342573381166</v>
      </c>
      <c r="P83">
        <v>23.942312770411956</v>
      </c>
      <c r="Q83">
        <v>4.617911644859813</v>
      </c>
      <c r="R83">
        <v>17.95475852917847</v>
      </c>
      <c r="S83">
        <v>11.181616130457654</v>
      </c>
      <c r="T83">
        <v>0</v>
      </c>
      <c r="U83">
        <v>59.909338832083172</v>
      </c>
      <c r="V83">
        <v>8.3093864127906993</v>
      </c>
      <c r="W83">
        <v>19.654094973866425</v>
      </c>
      <c r="X83">
        <v>62.491568727809415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13.860578593920501</v>
      </c>
      <c r="AF83">
        <v>0</v>
      </c>
      <c r="AG83">
        <v>29.279315746000002</v>
      </c>
      <c r="AH83">
        <v>0</v>
      </c>
      <c r="AI83">
        <v>0</v>
      </c>
      <c r="AJ83">
        <v>0</v>
      </c>
      <c r="AK83">
        <v>22.958425316784872</v>
      </c>
      <c r="AL83">
        <v>9.1983289907917367</v>
      </c>
      <c r="AM83">
        <v>6.6948087464366086</v>
      </c>
      <c r="AN83">
        <v>0</v>
      </c>
      <c r="AO83">
        <v>0</v>
      </c>
      <c r="AP83">
        <v>0</v>
      </c>
      <c r="AQ83">
        <v>25.779938461269843</v>
      </c>
      <c r="AR83">
        <v>14.967505367844197</v>
      </c>
      <c r="AS83">
        <v>9.4031138605411844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955.98692095333024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488.95979634014492</v>
      </c>
      <c r="L84">
        <v>6.0600368596437031</v>
      </c>
      <c r="M84">
        <v>61.512218075276088</v>
      </c>
      <c r="N84">
        <v>24.561608678334007</v>
      </c>
      <c r="O84">
        <v>34.690342573381166</v>
      </c>
      <c r="P84">
        <v>23.942312770411956</v>
      </c>
      <c r="Q84">
        <v>4.617911644859813</v>
      </c>
      <c r="R84">
        <v>17.955384850855744</v>
      </c>
      <c r="S84">
        <v>11.18096084341637</v>
      </c>
      <c r="T84">
        <v>0</v>
      </c>
      <c r="U84">
        <v>59.909338832083172</v>
      </c>
      <c r="V84">
        <v>8.3093864127906993</v>
      </c>
      <c r="W84">
        <v>19.654094973866425</v>
      </c>
      <c r="X84">
        <v>62.491568727809415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13.860578593920501</v>
      </c>
      <c r="AF84">
        <v>0</v>
      </c>
      <c r="AG84">
        <v>29.279315746000002</v>
      </c>
      <c r="AH84">
        <v>0</v>
      </c>
      <c r="AI84">
        <v>0</v>
      </c>
      <c r="AJ84">
        <v>0</v>
      </c>
      <c r="AK84">
        <v>22.958425316784872</v>
      </c>
      <c r="AL84">
        <v>9.1983289907917367</v>
      </c>
      <c r="AM84">
        <v>6.6948087464366086</v>
      </c>
      <c r="AN84">
        <v>0</v>
      </c>
      <c r="AO84">
        <v>0</v>
      </c>
      <c r="AP84">
        <v>0</v>
      </c>
      <c r="AQ84">
        <v>25.779938461269843</v>
      </c>
      <c r="AR84">
        <v>14.967505367844197</v>
      </c>
      <c r="AS84">
        <v>9.4031138605411844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955.9869766664624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488.95979634014492</v>
      </c>
      <c r="L85">
        <v>6.0600325998717128</v>
      </c>
      <c r="M85">
        <v>61.512218075276088</v>
      </c>
      <c r="N85">
        <v>24.561608678334007</v>
      </c>
      <c r="O85">
        <v>34.690342573381166</v>
      </c>
      <c r="P85">
        <v>23.942312770411956</v>
      </c>
      <c r="Q85">
        <v>4.6222365129469782</v>
      </c>
      <c r="R85">
        <v>18.619416530821916</v>
      </c>
      <c r="S85">
        <v>11.229961459873282</v>
      </c>
      <c r="T85">
        <v>0</v>
      </c>
      <c r="U85">
        <v>59.909338832083172</v>
      </c>
      <c r="V85">
        <v>8.3093864127906993</v>
      </c>
      <c r="W85">
        <v>19.654094973866425</v>
      </c>
      <c r="X85">
        <v>62.491568727809415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13.860578593920501</v>
      </c>
      <c r="AF85">
        <v>0</v>
      </c>
      <c r="AG85">
        <v>29.279315746000002</v>
      </c>
      <c r="AH85">
        <v>0</v>
      </c>
      <c r="AI85">
        <v>0</v>
      </c>
      <c r="AJ85">
        <v>0</v>
      </c>
      <c r="AK85">
        <v>22.958425316784872</v>
      </c>
      <c r="AL85">
        <v>9.1983289907917367</v>
      </c>
      <c r="AM85">
        <v>6.6948087464366086</v>
      </c>
      <c r="AN85">
        <v>0</v>
      </c>
      <c r="AO85">
        <v>0</v>
      </c>
      <c r="AP85">
        <v>0</v>
      </c>
      <c r="AQ85">
        <v>25.779938461269843</v>
      </c>
      <c r="AR85">
        <v>14.967505367844197</v>
      </c>
      <c r="AS85">
        <v>9.4031138605411844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956.70432957120067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488.95979634014492</v>
      </c>
      <c r="L86">
        <v>6.0600325998717128</v>
      </c>
      <c r="M86">
        <v>61.512218075276088</v>
      </c>
      <c r="N86">
        <v>24.561608678334007</v>
      </c>
      <c r="O86">
        <v>34.690342573381166</v>
      </c>
      <c r="P86">
        <v>23.942312770411956</v>
      </c>
      <c r="Q86">
        <v>4.6222365129469782</v>
      </c>
      <c r="R86">
        <v>18.619416530821916</v>
      </c>
      <c r="S86">
        <v>11.179058651113468</v>
      </c>
      <c r="T86">
        <v>0</v>
      </c>
      <c r="U86">
        <v>59.909338832083172</v>
      </c>
      <c r="V86">
        <v>8.3093864127906993</v>
      </c>
      <c r="W86">
        <v>19.654094973866425</v>
      </c>
      <c r="X86">
        <v>62.491568727809415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13.860578593920501</v>
      </c>
      <c r="AF86">
        <v>0</v>
      </c>
      <c r="AG86">
        <v>29.279315746000002</v>
      </c>
      <c r="AH86">
        <v>0</v>
      </c>
      <c r="AI86">
        <v>0</v>
      </c>
      <c r="AJ86">
        <v>0</v>
      </c>
      <c r="AK86">
        <v>22.958425316784872</v>
      </c>
      <c r="AL86">
        <v>9.1983289907917367</v>
      </c>
      <c r="AM86">
        <v>6.6948087464366086</v>
      </c>
      <c r="AN86">
        <v>0</v>
      </c>
      <c r="AO86">
        <v>0</v>
      </c>
      <c r="AP86">
        <v>0</v>
      </c>
      <c r="AQ86">
        <v>17.944859070634919</v>
      </c>
      <c r="AR86">
        <v>14.967505367844197</v>
      </c>
      <c r="AS86">
        <v>9.4031138605411844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948.818347371806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419.99719350198512</v>
      </c>
      <c r="L87">
        <v>6.0600325998717128</v>
      </c>
      <c r="M87">
        <v>61.512218075276088</v>
      </c>
      <c r="N87">
        <v>24.561608678334007</v>
      </c>
      <c r="O87">
        <v>34.690342573381166</v>
      </c>
      <c r="P87">
        <v>23.942312770411956</v>
      </c>
      <c r="Q87">
        <v>4.6222365129469782</v>
      </c>
      <c r="R87">
        <v>18.012209942660551</v>
      </c>
      <c r="S87">
        <v>11.179058651113468</v>
      </c>
      <c r="T87">
        <v>0</v>
      </c>
      <c r="U87">
        <v>59.909338832083172</v>
      </c>
      <c r="V87">
        <v>8.0439231642894882</v>
      </c>
      <c r="W87">
        <v>19.654094973866425</v>
      </c>
      <c r="X87">
        <v>62.491568727809415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13.860578593920501</v>
      </c>
      <c r="AF87">
        <v>0</v>
      </c>
      <c r="AG87">
        <v>29.279315746000002</v>
      </c>
      <c r="AH87">
        <v>0</v>
      </c>
      <c r="AI87">
        <v>0</v>
      </c>
      <c r="AJ87">
        <v>0</v>
      </c>
      <c r="AK87">
        <v>22.958425316784872</v>
      </c>
      <c r="AL87">
        <v>9.1983289907917367</v>
      </c>
      <c r="AM87">
        <v>6.6948087464366086</v>
      </c>
      <c r="AN87">
        <v>0</v>
      </c>
      <c r="AO87">
        <v>0</v>
      </c>
      <c r="AP87">
        <v>2.3878088791217893</v>
      </c>
      <c r="AQ87">
        <v>17.944859070634919</v>
      </c>
      <c r="AR87">
        <v>14.967505367844197</v>
      </c>
      <c r="AS87">
        <v>9.4031138605411844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881.37088357610537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337.61501467138498</v>
      </c>
      <c r="L88">
        <v>6.0600325998717128</v>
      </c>
      <c r="M88">
        <v>61.512218075276088</v>
      </c>
      <c r="N88">
        <v>24.561608678334007</v>
      </c>
      <c r="O88">
        <v>34.690342573381166</v>
      </c>
      <c r="P88">
        <v>23.942312770411956</v>
      </c>
      <c r="Q88">
        <v>4.6222365129469782</v>
      </c>
      <c r="R88">
        <v>17.963031796271636</v>
      </c>
      <c r="S88">
        <v>11.179058651113468</v>
      </c>
      <c r="T88">
        <v>0</v>
      </c>
      <c r="U88">
        <v>59.909338832083172</v>
      </c>
      <c r="V88">
        <v>8.0439231642894882</v>
      </c>
      <c r="W88">
        <v>19.654094973866425</v>
      </c>
      <c r="X88">
        <v>62.491568727809415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13.860578593920501</v>
      </c>
      <c r="AF88">
        <v>0</v>
      </c>
      <c r="AG88">
        <v>29.279315746000002</v>
      </c>
      <c r="AH88">
        <v>0</v>
      </c>
      <c r="AI88">
        <v>0</v>
      </c>
      <c r="AJ88">
        <v>0</v>
      </c>
      <c r="AK88">
        <v>22.958425316784872</v>
      </c>
      <c r="AL88">
        <v>9.1983289907917367</v>
      </c>
      <c r="AM88">
        <v>6.6948087464366086</v>
      </c>
      <c r="AN88">
        <v>0</v>
      </c>
      <c r="AO88">
        <v>0</v>
      </c>
      <c r="AP88">
        <v>2.3878088791217893</v>
      </c>
      <c r="AQ88">
        <v>17.944859070634919</v>
      </c>
      <c r="AR88">
        <v>14.967505367844197</v>
      </c>
      <c r="AS88">
        <v>9.4031138605411844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798.93952659911633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270.09072859226518</v>
      </c>
      <c r="L89">
        <v>6.0600325998717128</v>
      </c>
      <c r="M89">
        <v>61.512218075276088</v>
      </c>
      <c r="N89">
        <v>24.561608678334007</v>
      </c>
      <c r="O89">
        <v>34.690342573381166</v>
      </c>
      <c r="P89">
        <v>23.942312770411956</v>
      </c>
      <c r="Q89">
        <v>4.6222365129469782</v>
      </c>
      <c r="R89">
        <v>17.963031796271636</v>
      </c>
      <c r="S89">
        <v>11.179058651113468</v>
      </c>
      <c r="T89">
        <v>0</v>
      </c>
      <c r="U89">
        <v>59.909338832083172</v>
      </c>
      <c r="V89">
        <v>8.3358683843498262</v>
      </c>
      <c r="W89">
        <v>19.653302857871907</v>
      </c>
      <c r="X89">
        <v>62.495749658607117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13.860578593920501</v>
      </c>
      <c r="AF89">
        <v>0</v>
      </c>
      <c r="AG89">
        <v>29.279315746000002</v>
      </c>
      <c r="AH89">
        <v>0</v>
      </c>
      <c r="AI89">
        <v>0</v>
      </c>
      <c r="AJ89">
        <v>0</v>
      </c>
      <c r="AK89">
        <v>22.958425316784872</v>
      </c>
      <c r="AL89">
        <v>9.1983289907917367</v>
      </c>
      <c r="AM89">
        <v>6.6948087464366086</v>
      </c>
      <c r="AN89">
        <v>0</v>
      </c>
      <c r="AO89">
        <v>0</v>
      </c>
      <c r="AP89">
        <v>2.3878088791217893</v>
      </c>
      <c r="AQ89">
        <v>17.944859070634919</v>
      </c>
      <c r="AR89">
        <v>14.967505367844197</v>
      </c>
      <c r="AS89">
        <v>9.1181710029735363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731.42563169729237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270.09072859226518</v>
      </c>
      <c r="L90">
        <v>6.0600325998717128</v>
      </c>
      <c r="M90">
        <v>61.512218075276088</v>
      </c>
      <c r="N90">
        <v>24.561608678334007</v>
      </c>
      <c r="O90">
        <v>34.690342573381166</v>
      </c>
      <c r="P90">
        <v>23.942312770411956</v>
      </c>
      <c r="Q90">
        <v>4.6222365129469782</v>
      </c>
      <c r="R90">
        <v>17.963031796271636</v>
      </c>
      <c r="S90">
        <v>11.179058651113468</v>
      </c>
      <c r="T90">
        <v>0</v>
      </c>
      <c r="U90">
        <v>59.909338832083172</v>
      </c>
      <c r="V90">
        <v>8.3083063702422155</v>
      </c>
      <c r="W90">
        <v>19.653302857871907</v>
      </c>
      <c r="X90">
        <v>62.495749658607117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13.860578593920501</v>
      </c>
      <c r="AF90">
        <v>0</v>
      </c>
      <c r="AG90">
        <v>29.279315746000002</v>
      </c>
      <c r="AH90">
        <v>0</v>
      </c>
      <c r="AI90">
        <v>0</v>
      </c>
      <c r="AJ90">
        <v>0</v>
      </c>
      <c r="AK90">
        <v>22.958425316784872</v>
      </c>
      <c r="AL90">
        <v>9.1983289907917367</v>
      </c>
      <c r="AM90">
        <v>6.6948087464366086</v>
      </c>
      <c r="AN90">
        <v>0</v>
      </c>
      <c r="AO90">
        <v>0</v>
      </c>
      <c r="AP90">
        <v>2.3878088791217893</v>
      </c>
      <c r="AQ90">
        <v>17.944859070634919</v>
      </c>
      <c r="AR90">
        <v>14.967505367844197</v>
      </c>
      <c r="AS90">
        <v>9.1181710029735363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731.39806968318476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270.09072859226518</v>
      </c>
      <c r="L91">
        <v>6.0600325998717128</v>
      </c>
      <c r="M91">
        <v>61.512218075276088</v>
      </c>
      <c r="N91">
        <v>24.561608678334007</v>
      </c>
      <c r="O91">
        <v>34.690342573381166</v>
      </c>
      <c r="P91">
        <v>23.942312770411956</v>
      </c>
      <c r="Q91">
        <v>4.6222365129469782</v>
      </c>
      <c r="R91">
        <v>17.963031796271636</v>
      </c>
      <c r="S91">
        <v>11.179058651113468</v>
      </c>
      <c r="T91">
        <v>0</v>
      </c>
      <c r="U91">
        <v>59.909338832083172</v>
      </c>
      <c r="V91">
        <v>8.3049651101998982</v>
      </c>
      <c r="W91">
        <v>19.654094973866425</v>
      </c>
      <c r="X91">
        <v>62.491568727809415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13.860578593920501</v>
      </c>
      <c r="AF91">
        <v>0</v>
      </c>
      <c r="AG91">
        <v>29.279315746000002</v>
      </c>
      <c r="AH91">
        <v>0</v>
      </c>
      <c r="AI91">
        <v>0</v>
      </c>
      <c r="AJ91">
        <v>0</v>
      </c>
      <c r="AK91">
        <v>22.958425316784872</v>
      </c>
      <c r="AL91">
        <v>9.1983289907917367</v>
      </c>
      <c r="AM91">
        <v>4.5174145443360834</v>
      </c>
      <c r="AN91">
        <v>0</v>
      </c>
      <c r="AO91">
        <v>0</v>
      </c>
      <c r="AP91">
        <v>2.3878088791217893</v>
      </c>
      <c r="AQ91">
        <v>8.9724291887301586</v>
      </c>
      <c r="AR91">
        <v>14.967505367844197</v>
      </c>
      <c r="AS91">
        <v>9.1181710029735363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720.24151552433398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270.09072859226518</v>
      </c>
      <c r="L92">
        <v>6.0600325998717128</v>
      </c>
      <c r="M92">
        <v>61.512218075276088</v>
      </c>
      <c r="N92">
        <v>24.561608678334007</v>
      </c>
      <c r="O92">
        <v>34.690342573381166</v>
      </c>
      <c r="P92">
        <v>23.942312770411956</v>
      </c>
      <c r="Q92">
        <v>4.6222365129469782</v>
      </c>
      <c r="R92">
        <v>17.963244522144521</v>
      </c>
      <c r="S92">
        <v>11.179058651113468</v>
      </c>
      <c r="T92">
        <v>0</v>
      </c>
      <c r="U92">
        <v>59.909338832083172</v>
      </c>
      <c r="V92">
        <v>8.3083063702422155</v>
      </c>
      <c r="W92">
        <v>19.653302857871907</v>
      </c>
      <c r="X92">
        <v>62.495749658607117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13.860578593920501</v>
      </c>
      <c r="AF92">
        <v>0</v>
      </c>
      <c r="AG92">
        <v>29.279315746000002</v>
      </c>
      <c r="AH92">
        <v>0</v>
      </c>
      <c r="AI92">
        <v>0</v>
      </c>
      <c r="AJ92">
        <v>0</v>
      </c>
      <c r="AK92">
        <v>22.958425316784872</v>
      </c>
      <c r="AL92">
        <v>9.1983289907917367</v>
      </c>
      <c r="AM92">
        <v>0</v>
      </c>
      <c r="AN92">
        <v>0</v>
      </c>
      <c r="AO92">
        <v>0</v>
      </c>
      <c r="AP92">
        <v>2.3878088791217893</v>
      </c>
      <c r="AQ92">
        <v>8.9724291887301586</v>
      </c>
      <c r="AR92">
        <v>14.967505367844197</v>
      </c>
      <c r="AS92">
        <v>9.1181710029735363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715.73104378071628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270.09072859226518</v>
      </c>
      <c r="L93">
        <v>3.3599578164828032</v>
      </c>
      <c r="M93">
        <v>61.512218075276088</v>
      </c>
      <c r="N93">
        <v>50.04587452821908</v>
      </c>
      <c r="O93">
        <v>34.690342573381166</v>
      </c>
      <c r="P93">
        <v>23.942312770411956</v>
      </c>
      <c r="Q93">
        <v>2.5549484356435643</v>
      </c>
      <c r="R93">
        <v>17.963244522144521</v>
      </c>
      <c r="S93">
        <v>6.2482119914346903</v>
      </c>
      <c r="T93">
        <v>0</v>
      </c>
      <c r="U93">
        <v>59.909338832083172</v>
      </c>
      <c r="V93">
        <v>8.780469811341943</v>
      </c>
      <c r="W93">
        <v>19.653302857871907</v>
      </c>
      <c r="X93">
        <v>62.495749658607117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13.860578593920501</v>
      </c>
      <c r="AF93">
        <v>0</v>
      </c>
      <c r="AG93">
        <v>29.279315746000002</v>
      </c>
      <c r="AH93">
        <v>0</v>
      </c>
      <c r="AI93">
        <v>0</v>
      </c>
      <c r="AJ93">
        <v>0</v>
      </c>
      <c r="AK93">
        <v>22.958425316784872</v>
      </c>
      <c r="AL93">
        <v>9.1983289907917367</v>
      </c>
      <c r="AM93">
        <v>0</v>
      </c>
      <c r="AN93">
        <v>0</v>
      </c>
      <c r="AO93">
        <v>0</v>
      </c>
      <c r="AP93">
        <v>0</v>
      </c>
      <c r="AQ93">
        <v>8.9724291887301586</v>
      </c>
      <c r="AR93">
        <v>14.967505367844197</v>
      </c>
      <c r="AS93">
        <v>9.1181710029735363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729.60145467220832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270.09072859226518</v>
      </c>
      <c r="L94">
        <v>3.3599578164828032</v>
      </c>
      <c r="M94">
        <v>61.512218075276088</v>
      </c>
      <c r="N94">
        <v>50.04587452821908</v>
      </c>
      <c r="O94">
        <v>34.690342573381166</v>
      </c>
      <c r="P94">
        <v>23.942312770411956</v>
      </c>
      <c r="Q94">
        <v>2.5549484356435643</v>
      </c>
      <c r="R94">
        <v>17.963244522144521</v>
      </c>
      <c r="S94">
        <v>6.2482119914346903</v>
      </c>
      <c r="T94">
        <v>0</v>
      </c>
      <c r="U94">
        <v>59.909338832083172</v>
      </c>
      <c r="V94">
        <v>8.780469811341943</v>
      </c>
      <c r="W94">
        <v>19.653302857871907</v>
      </c>
      <c r="X94">
        <v>62.495749658607117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13.860578593920501</v>
      </c>
      <c r="AF94">
        <v>0</v>
      </c>
      <c r="AG94">
        <v>29.279315746000002</v>
      </c>
      <c r="AH94">
        <v>0</v>
      </c>
      <c r="AI94">
        <v>0</v>
      </c>
      <c r="AJ94">
        <v>0</v>
      </c>
      <c r="AK94">
        <v>22.958425316784872</v>
      </c>
      <c r="AL94">
        <v>9.1983289907917367</v>
      </c>
      <c r="AM94">
        <v>0</v>
      </c>
      <c r="AN94">
        <v>0</v>
      </c>
      <c r="AO94">
        <v>0</v>
      </c>
      <c r="AP94">
        <v>0</v>
      </c>
      <c r="AQ94">
        <v>8.9724291887301586</v>
      </c>
      <c r="AR94">
        <v>14.967505367844197</v>
      </c>
      <c r="AS94">
        <v>9.1181710029735363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729.60145467220832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270.09072859226518</v>
      </c>
      <c r="L95">
        <v>3.3599578164828032</v>
      </c>
      <c r="M95">
        <v>61.512218075276088</v>
      </c>
      <c r="N95">
        <v>50.04587452821908</v>
      </c>
      <c r="O95">
        <v>34.690342573381166</v>
      </c>
      <c r="P95">
        <v>23.942312770411956</v>
      </c>
      <c r="Q95">
        <v>2.5549484356435643</v>
      </c>
      <c r="R95">
        <v>10.157503800888888</v>
      </c>
      <c r="S95">
        <v>6.2482119914346903</v>
      </c>
      <c r="T95">
        <v>0</v>
      </c>
      <c r="U95">
        <v>59.909338832083172</v>
      </c>
      <c r="V95">
        <v>5.2854144000000005</v>
      </c>
      <c r="W95">
        <v>10.889819872739231</v>
      </c>
      <c r="X95">
        <v>34.598040563205302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13.860578593920501</v>
      </c>
      <c r="AF95">
        <v>0</v>
      </c>
      <c r="AG95">
        <v>29.279315746000002</v>
      </c>
      <c r="AH95">
        <v>0</v>
      </c>
      <c r="AI95">
        <v>0</v>
      </c>
      <c r="AJ95">
        <v>0</v>
      </c>
      <c r="AK95">
        <v>22.958425316784872</v>
      </c>
      <c r="AL95">
        <v>9.1983289907917367</v>
      </c>
      <c r="AM95">
        <v>0</v>
      </c>
      <c r="AN95">
        <v>0</v>
      </c>
      <c r="AO95">
        <v>0</v>
      </c>
      <c r="AP95">
        <v>0</v>
      </c>
      <c r="AQ95">
        <v>8.9724291887301586</v>
      </c>
      <c r="AR95">
        <v>13.096567032155793</v>
      </c>
      <c r="AS95">
        <v>9.1181710029735363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679.7685281233878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270.09072859226518</v>
      </c>
      <c r="L96">
        <v>3.3599578164828032</v>
      </c>
      <c r="M96">
        <v>61.512218075276088</v>
      </c>
      <c r="N96">
        <v>50.04587452821908</v>
      </c>
      <c r="O96">
        <v>34.690342573381166</v>
      </c>
      <c r="P96">
        <v>23.942312770411956</v>
      </c>
      <c r="Q96">
        <v>2.5549484356435643</v>
      </c>
      <c r="R96">
        <v>10.156534288256227</v>
      </c>
      <c r="S96">
        <v>6.2482119914346903</v>
      </c>
      <c r="T96">
        <v>0</v>
      </c>
      <c r="U96">
        <v>59.909338832083172</v>
      </c>
      <c r="V96">
        <v>5.2854144000000005</v>
      </c>
      <c r="W96">
        <v>10.889819872739231</v>
      </c>
      <c r="X96">
        <v>34.598040563205302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13.860578593920501</v>
      </c>
      <c r="AF96">
        <v>0</v>
      </c>
      <c r="AG96">
        <v>29.279315746000002</v>
      </c>
      <c r="AH96">
        <v>0</v>
      </c>
      <c r="AI96">
        <v>0</v>
      </c>
      <c r="AJ96">
        <v>0</v>
      </c>
      <c r="AK96">
        <v>22.958425316784872</v>
      </c>
      <c r="AL96">
        <v>9.1983289907917367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13.096567032155793</v>
      </c>
      <c r="AS96">
        <v>9.1181710029735363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670.79512942202507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270.09072859226518</v>
      </c>
      <c r="L97">
        <v>3.3599578164828032</v>
      </c>
      <c r="M97">
        <v>61.512218075276088</v>
      </c>
      <c r="N97">
        <v>50.04587452821908</v>
      </c>
      <c r="O97">
        <v>34.690342573381166</v>
      </c>
      <c r="P97">
        <v>23.942312770411956</v>
      </c>
      <c r="Q97">
        <v>2.5549484356435643</v>
      </c>
      <c r="R97">
        <v>10.156534288256227</v>
      </c>
      <c r="S97">
        <v>6.2482119914346903</v>
      </c>
      <c r="T97">
        <v>0</v>
      </c>
      <c r="U97">
        <v>59.909338832083172</v>
      </c>
      <c r="V97">
        <v>5.2854144000000005</v>
      </c>
      <c r="W97">
        <v>10.889819872739231</v>
      </c>
      <c r="X97">
        <v>34.598040563205302</v>
      </c>
      <c r="Y97">
        <v>0</v>
      </c>
      <c r="Z97">
        <v>2.7624378258181816</v>
      </c>
      <c r="AA97">
        <v>0</v>
      </c>
      <c r="AB97">
        <v>0</v>
      </c>
      <c r="AC97">
        <v>0</v>
      </c>
      <c r="AD97">
        <v>0</v>
      </c>
      <c r="AE97">
        <v>13.860578593920501</v>
      </c>
      <c r="AF97">
        <v>0</v>
      </c>
      <c r="AG97">
        <v>29.279315746000002</v>
      </c>
      <c r="AH97">
        <v>0</v>
      </c>
      <c r="AI97">
        <v>0</v>
      </c>
      <c r="AJ97">
        <v>0</v>
      </c>
      <c r="AK97">
        <v>22.958425316784872</v>
      </c>
      <c r="AL97">
        <v>9.1983289907917367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10.290159967844197</v>
      </c>
      <c r="AS97">
        <v>9.4031138605411844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671.0361030410993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270.09072859226518</v>
      </c>
      <c r="L98">
        <v>3.3599578164828032</v>
      </c>
      <c r="M98">
        <v>61.512218075276088</v>
      </c>
      <c r="N98">
        <v>50.04587452821908</v>
      </c>
      <c r="O98">
        <v>34.690342573381166</v>
      </c>
      <c r="P98">
        <v>23.942312770411956</v>
      </c>
      <c r="Q98">
        <v>2.5549484356435643</v>
      </c>
      <c r="R98">
        <v>10.157503800888888</v>
      </c>
      <c r="S98">
        <v>6.2482119914346903</v>
      </c>
      <c r="T98">
        <v>0</v>
      </c>
      <c r="U98">
        <v>59.909338832083172</v>
      </c>
      <c r="V98">
        <v>5.2881274498269901</v>
      </c>
      <c r="W98">
        <v>11.068467645816412</v>
      </c>
      <c r="X98">
        <v>35.198940447170052</v>
      </c>
      <c r="Y98">
        <v>0</v>
      </c>
      <c r="Z98">
        <v>2.7624378258181816</v>
      </c>
      <c r="AA98">
        <v>0</v>
      </c>
      <c r="AB98">
        <v>0</v>
      </c>
      <c r="AC98">
        <v>0</v>
      </c>
      <c r="AD98">
        <v>0</v>
      </c>
      <c r="AE98">
        <v>13.860578593920501</v>
      </c>
      <c r="AF98">
        <v>0</v>
      </c>
      <c r="AG98">
        <v>29.279315746000002</v>
      </c>
      <c r="AH98">
        <v>0</v>
      </c>
      <c r="AI98">
        <v>0</v>
      </c>
      <c r="AJ98">
        <v>0</v>
      </c>
      <c r="AK98">
        <v>22.958425316784872</v>
      </c>
      <c r="AL98">
        <v>9.1983289907917367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10.290159967844197</v>
      </c>
      <c r="AS98">
        <v>9.4031138605411844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671.81933326060073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8.7389590983293619</v>
      </c>
      <c r="L99">
        <f t="shared" si="2"/>
        <v>0.12205383868934422</v>
      </c>
      <c r="M99">
        <f t="shared" si="2"/>
        <v>1.4133468845289523</v>
      </c>
      <c r="N99">
        <f t="shared" si="2"/>
        <v>0.60272316977683682</v>
      </c>
      <c r="O99">
        <f t="shared" si="2"/>
        <v>0.80150533269521906</v>
      </c>
      <c r="P99">
        <f t="shared" si="2"/>
        <v>0.57461550648988735</v>
      </c>
      <c r="Q99">
        <f t="shared" si="2"/>
        <v>9.2601780693428115E-2</v>
      </c>
      <c r="R99">
        <f t="shared" si="2"/>
        <v>0.36542578506190293</v>
      </c>
      <c r="S99">
        <f t="shared" si="2"/>
        <v>0.22218388924394639</v>
      </c>
      <c r="T99">
        <f t="shared" si="2"/>
        <v>0</v>
      </c>
      <c r="U99">
        <f t="shared" si="2"/>
        <v>1.4378241319699969</v>
      </c>
      <c r="V99">
        <f t="shared" si="2"/>
        <v>0.18069555635754053</v>
      </c>
      <c r="W99">
        <f t="shared" si="2"/>
        <v>0.40879422989287395</v>
      </c>
      <c r="X99">
        <f t="shared" si="2"/>
        <v>1.2987304931977774</v>
      </c>
      <c r="Y99">
        <f t="shared" si="2"/>
        <v>0</v>
      </c>
      <c r="Z99">
        <f t="shared" si="2"/>
        <v>3.7642408025999989E-2</v>
      </c>
      <c r="AA99">
        <f t="shared" si="2"/>
        <v>5.6884013844620253E-2</v>
      </c>
      <c r="AB99">
        <f t="shared" si="2"/>
        <v>5.2221314706001498E-2</v>
      </c>
      <c r="AC99">
        <f t="shared" si="2"/>
        <v>3.1953957225243433E-2</v>
      </c>
      <c r="AD99">
        <f t="shared" si="2"/>
        <v>3.4976009275775932E-2</v>
      </c>
      <c r="AE99">
        <f t="shared" si="2"/>
        <v>0.16431580196453635</v>
      </c>
      <c r="AF99">
        <f t="shared" si="2"/>
        <v>0.16897964427522832</v>
      </c>
      <c r="AG99">
        <f t="shared" si="2"/>
        <v>0.70270357790400073</v>
      </c>
      <c r="AH99">
        <f t="shared" si="2"/>
        <v>0.24071785952939806</v>
      </c>
      <c r="AI99">
        <f t="shared" si="2"/>
        <v>0</v>
      </c>
      <c r="AJ99">
        <f t="shared" si="2"/>
        <v>0</v>
      </c>
      <c r="AK99">
        <f t="shared" si="2"/>
        <v>0.55100220760283602</v>
      </c>
      <c r="AL99">
        <f t="shared" si="2"/>
        <v>0.28828399292605383</v>
      </c>
      <c r="AM99">
        <f t="shared" si="2"/>
        <v>7.3396696974531161E-2</v>
      </c>
      <c r="AN99">
        <f t="shared" si="2"/>
        <v>0</v>
      </c>
      <c r="AO99">
        <f t="shared" si="2"/>
        <v>0</v>
      </c>
      <c r="AP99">
        <f t="shared" si="2"/>
        <v>7.1634266373653659E-3</v>
      </c>
      <c r="AQ99">
        <f t="shared" si="2"/>
        <v>0.31171820610682521</v>
      </c>
      <c r="AR99">
        <f t="shared" si="2"/>
        <v>0.36436520815335166</v>
      </c>
      <c r="AS99">
        <f t="shared" si="2"/>
        <v>0.23828972026077938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19.584073742339609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86.81018041432678</v>
      </c>
      <c r="L3">
        <v>22.189424906051574</v>
      </c>
      <c r="M3">
        <v>0</v>
      </c>
      <c r="N3">
        <v>14.199522518333035</v>
      </c>
      <c r="O3">
        <v>23.840235426618825</v>
      </c>
      <c r="P3">
        <v>60.035799315281103</v>
      </c>
      <c r="Q3">
        <v>1.9293753818181818</v>
      </c>
      <c r="R3">
        <v>8.6814764948453611</v>
      </c>
      <c r="S3">
        <v>3.8607953154362415</v>
      </c>
      <c r="T3">
        <v>0</v>
      </c>
      <c r="U3">
        <v>319.24647675083548</v>
      </c>
      <c r="V3">
        <v>2.8904218823920265</v>
      </c>
      <c r="W3">
        <v>6.3197050164032218</v>
      </c>
      <c r="X3">
        <v>36.139824397195497</v>
      </c>
      <c r="Y3">
        <v>0</v>
      </c>
      <c r="Z3">
        <v>1.597650856</v>
      </c>
      <c r="AA3">
        <v>0</v>
      </c>
      <c r="AB3">
        <v>0</v>
      </c>
      <c r="AC3">
        <v>0</v>
      </c>
      <c r="AD3">
        <v>0</v>
      </c>
      <c r="AE3">
        <v>0.47154478620420887</v>
      </c>
      <c r="AF3">
        <v>0</v>
      </c>
      <c r="AG3">
        <v>0</v>
      </c>
      <c r="AH3">
        <v>0</v>
      </c>
      <c r="AI3">
        <v>0</v>
      </c>
      <c r="AJ3">
        <v>0</v>
      </c>
      <c r="AK3">
        <v>13.275027771079589</v>
      </c>
      <c r="AL3">
        <v>3.1311880092082616</v>
      </c>
      <c r="AM3">
        <v>0</v>
      </c>
      <c r="AN3">
        <v>0</v>
      </c>
      <c r="AO3">
        <v>0</v>
      </c>
      <c r="AP3">
        <v>0</v>
      </c>
      <c r="AQ3">
        <v>0</v>
      </c>
      <c r="AR3">
        <v>10.278005869202898</v>
      </c>
      <c r="AS3">
        <v>7.8155657638269416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622.71222087505919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86.81018041432678</v>
      </c>
      <c r="L4">
        <v>22.189424906051574</v>
      </c>
      <c r="M4">
        <v>0</v>
      </c>
      <c r="N4">
        <v>14.199522518333035</v>
      </c>
      <c r="O4">
        <v>23.840235426618825</v>
      </c>
      <c r="P4">
        <v>60.035799315281103</v>
      </c>
      <c r="Q4">
        <v>1.9293753818181818</v>
      </c>
      <c r="R4">
        <v>8.6814764948453611</v>
      </c>
      <c r="S4">
        <v>3.8607953154362415</v>
      </c>
      <c r="T4">
        <v>0</v>
      </c>
      <c r="U4">
        <v>319.24647675083548</v>
      </c>
      <c r="V4">
        <v>2.8904218823920265</v>
      </c>
      <c r="W4">
        <v>6.3190434326129674</v>
      </c>
      <c r="X4">
        <v>36.139824397195497</v>
      </c>
      <c r="Y4">
        <v>0</v>
      </c>
      <c r="Z4">
        <v>1.597650856</v>
      </c>
      <c r="AA4">
        <v>0</v>
      </c>
      <c r="AB4">
        <v>0</v>
      </c>
      <c r="AC4">
        <v>0</v>
      </c>
      <c r="AD4">
        <v>0</v>
      </c>
      <c r="AE4">
        <v>0.47154478620420887</v>
      </c>
      <c r="AF4">
        <v>0</v>
      </c>
      <c r="AG4">
        <v>0</v>
      </c>
      <c r="AH4">
        <v>0</v>
      </c>
      <c r="AI4">
        <v>0</v>
      </c>
      <c r="AJ4">
        <v>0</v>
      </c>
      <c r="AK4">
        <v>13.275027771079589</v>
      </c>
      <c r="AL4">
        <v>3.1311880092082616</v>
      </c>
      <c r="AM4">
        <v>0</v>
      </c>
      <c r="AN4">
        <v>0</v>
      </c>
      <c r="AO4">
        <v>0</v>
      </c>
      <c r="AP4">
        <v>0</v>
      </c>
      <c r="AQ4">
        <v>0</v>
      </c>
      <c r="AR4">
        <v>10.278005869202898</v>
      </c>
      <c r="AS4">
        <v>7.8155657638269416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622.71155929126894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86.81018041432678</v>
      </c>
      <c r="L5">
        <v>22.189424906051574</v>
      </c>
      <c r="M5">
        <v>0</v>
      </c>
      <c r="N5">
        <v>14.199522518333035</v>
      </c>
      <c r="O5">
        <v>23.840235426618825</v>
      </c>
      <c r="P5">
        <v>60.035799315281103</v>
      </c>
      <c r="Q5">
        <v>1.9293753818181818</v>
      </c>
      <c r="R5">
        <v>8.6814764948453611</v>
      </c>
      <c r="S5">
        <v>3.8607953154362415</v>
      </c>
      <c r="T5">
        <v>0</v>
      </c>
      <c r="U5">
        <v>319.24647675083548</v>
      </c>
      <c r="V5">
        <v>2.8907557258791705</v>
      </c>
      <c r="W5">
        <v>6.3190434326129674</v>
      </c>
      <c r="X5">
        <v>36.138608564253168</v>
      </c>
      <c r="Y5">
        <v>0</v>
      </c>
      <c r="Z5">
        <v>1.597650856</v>
      </c>
      <c r="AA5">
        <v>0</v>
      </c>
      <c r="AB5">
        <v>0</v>
      </c>
      <c r="AC5">
        <v>0</v>
      </c>
      <c r="AD5">
        <v>0</v>
      </c>
      <c r="AE5">
        <v>0.47154478620420887</v>
      </c>
      <c r="AF5">
        <v>0</v>
      </c>
      <c r="AG5">
        <v>0</v>
      </c>
      <c r="AH5">
        <v>0</v>
      </c>
      <c r="AI5">
        <v>0</v>
      </c>
      <c r="AJ5">
        <v>0</v>
      </c>
      <c r="AK5">
        <v>13.275027771079589</v>
      </c>
      <c r="AL5">
        <v>3.1311880092082616</v>
      </c>
      <c r="AM5">
        <v>0</v>
      </c>
      <c r="AN5">
        <v>0</v>
      </c>
      <c r="AO5">
        <v>0</v>
      </c>
      <c r="AP5">
        <v>0</v>
      </c>
      <c r="AQ5">
        <v>0</v>
      </c>
      <c r="AR5">
        <v>8.6551629307971005</v>
      </c>
      <c r="AS5">
        <v>7.8155657638269416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621.08783436340809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86.81018041432678</v>
      </c>
      <c r="L6">
        <v>22.189424906051574</v>
      </c>
      <c r="M6">
        <v>0</v>
      </c>
      <c r="N6">
        <v>14.199522518333035</v>
      </c>
      <c r="O6">
        <v>23.840235426618825</v>
      </c>
      <c r="P6">
        <v>60.035799315281103</v>
      </c>
      <c r="Q6">
        <v>1.9293753818181818</v>
      </c>
      <c r="R6">
        <v>8.6814764948453611</v>
      </c>
      <c r="S6">
        <v>3.8607953154362415</v>
      </c>
      <c r="T6">
        <v>0</v>
      </c>
      <c r="U6">
        <v>319.24647675083548</v>
      </c>
      <c r="V6">
        <v>2.8907557258791705</v>
      </c>
      <c r="W6">
        <v>6.3190434326129674</v>
      </c>
      <c r="X6">
        <v>36.139454945352838</v>
      </c>
      <c r="Y6">
        <v>0</v>
      </c>
      <c r="Z6">
        <v>1.597650856</v>
      </c>
      <c r="AA6">
        <v>0</v>
      </c>
      <c r="AB6">
        <v>0</v>
      </c>
      <c r="AC6">
        <v>0</v>
      </c>
      <c r="AD6">
        <v>0</v>
      </c>
      <c r="AE6">
        <v>0.47154478620420887</v>
      </c>
      <c r="AF6">
        <v>0</v>
      </c>
      <c r="AG6">
        <v>0</v>
      </c>
      <c r="AH6">
        <v>0</v>
      </c>
      <c r="AI6">
        <v>0</v>
      </c>
      <c r="AJ6">
        <v>0</v>
      </c>
      <c r="AK6">
        <v>13.275027771079589</v>
      </c>
      <c r="AL6">
        <v>3.1311880092082616</v>
      </c>
      <c r="AM6">
        <v>0</v>
      </c>
      <c r="AN6">
        <v>0</v>
      </c>
      <c r="AO6">
        <v>0</v>
      </c>
      <c r="AP6">
        <v>0</v>
      </c>
      <c r="AQ6">
        <v>0</v>
      </c>
      <c r="AR6">
        <v>8.6551629307971005</v>
      </c>
      <c r="AS6">
        <v>7.8155657638269416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621.08868074450766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86.81018041432678</v>
      </c>
      <c r="L7">
        <v>22.189424906051574</v>
      </c>
      <c r="M7">
        <v>0</v>
      </c>
      <c r="N7">
        <v>14.199522518333035</v>
      </c>
      <c r="O7">
        <v>23.840235426618825</v>
      </c>
      <c r="P7">
        <v>60.035799315281103</v>
      </c>
      <c r="Q7">
        <v>1.9293753818181818</v>
      </c>
      <c r="R7">
        <v>5.7887798755364814</v>
      </c>
      <c r="S7">
        <v>3.8607953154362415</v>
      </c>
      <c r="T7">
        <v>0</v>
      </c>
      <c r="U7">
        <v>319.24647675083548</v>
      </c>
      <c r="V7">
        <v>2.8907557258791705</v>
      </c>
      <c r="W7">
        <v>6.3190434326129674</v>
      </c>
      <c r="X7">
        <v>36.139454945352838</v>
      </c>
      <c r="Y7">
        <v>0</v>
      </c>
      <c r="Z7">
        <v>1.597650856</v>
      </c>
      <c r="AA7">
        <v>0</v>
      </c>
      <c r="AB7">
        <v>0</v>
      </c>
      <c r="AC7">
        <v>0</v>
      </c>
      <c r="AD7">
        <v>0</v>
      </c>
      <c r="AE7">
        <v>0.47154478620420887</v>
      </c>
      <c r="AF7">
        <v>0</v>
      </c>
      <c r="AG7">
        <v>0</v>
      </c>
      <c r="AH7">
        <v>0</v>
      </c>
      <c r="AI7">
        <v>0</v>
      </c>
      <c r="AJ7">
        <v>0</v>
      </c>
      <c r="AK7">
        <v>13.275027771079589</v>
      </c>
      <c r="AL7">
        <v>3.1311880092082616</v>
      </c>
      <c r="AM7">
        <v>0</v>
      </c>
      <c r="AN7">
        <v>0</v>
      </c>
      <c r="AO7">
        <v>0</v>
      </c>
      <c r="AP7">
        <v>0</v>
      </c>
      <c r="AQ7">
        <v>0</v>
      </c>
      <c r="AR7">
        <v>8.6551629307971005</v>
      </c>
      <c r="AS7">
        <v>7.8155657638269416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618.19598412519872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86.81018041432678</v>
      </c>
      <c r="L8">
        <v>22.189424906051574</v>
      </c>
      <c r="M8">
        <v>0</v>
      </c>
      <c r="N8">
        <v>14.199522518333035</v>
      </c>
      <c r="O8">
        <v>23.840235426618825</v>
      </c>
      <c r="P8">
        <v>60.035799315281103</v>
      </c>
      <c r="Q8">
        <v>1.9293753818181818</v>
      </c>
      <c r="R8">
        <v>5.7887798755364814</v>
      </c>
      <c r="S8">
        <v>3.8607953154362415</v>
      </c>
      <c r="T8">
        <v>0</v>
      </c>
      <c r="U8">
        <v>319.24647675083548</v>
      </c>
      <c r="V8">
        <v>2.8907557258791705</v>
      </c>
      <c r="W8">
        <v>6.3190434326129674</v>
      </c>
      <c r="X8">
        <v>36.139454945352838</v>
      </c>
      <c r="Y8">
        <v>0</v>
      </c>
      <c r="Z8">
        <v>1.597650856</v>
      </c>
      <c r="AA8">
        <v>0</v>
      </c>
      <c r="AB8">
        <v>0</v>
      </c>
      <c r="AC8">
        <v>0</v>
      </c>
      <c r="AD8">
        <v>0</v>
      </c>
      <c r="AE8">
        <v>0.47154478620420887</v>
      </c>
      <c r="AF8">
        <v>0</v>
      </c>
      <c r="AG8">
        <v>0</v>
      </c>
      <c r="AH8">
        <v>0</v>
      </c>
      <c r="AI8">
        <v>0</v>
      </c>
      <c r="AJ8">
        <v>0</v>
      </c>
      <c r="AK8">
        <v>13.275027771079589</v>
      </c>
      <c r="AL8">
        <v>3.1311880092082616</v>
      </c>
      <c r="AM8">
        <v>0</v>
      </c>
      <c r="AN8">
        <v>0</v>
      </c>
      <c r="AO8">
        <v>0</v>
      </c>
      <c r="AP8">
        <v>0</v>
      </c>
      <c r="AQ8">
        <v>0</v>
      </c>
      <c r="AR8">
        <v>10.278005869202898</v>
      </c>
      <c r="AS8">
        <v>7.8155657638269416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619.81882706360443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86.81018041432678</v>
      </c>
      <c r="L9">
        <v>22.189424906051574</v>
      </c>
      <c r="M9">
        <v>0</v>
      </c>
      <c r="N9">
        <v>14.199522518333035</v>
      </c>
      <c r="O9">
        <v>23.840235426618825</v>
      </c>
      <c r="P9">
        <v>60.035799315281103</v>
      </c>
      <c r="Q9">
        <v>1.9293753818181818</v>
      </c>
      <c r="R9">
        <v>5.7887798755364814</v>
      </c>
      <c r="S9">
        <v>3.8607953154362415</v>
      </c>
      <c r="T9">
        <v>0</v>
      </c>
      <c r="U9">
        <v>319.24647675083548</v>
      </c>
      <c r="V9">
        <v>2.8907557258791705</v>
      </c>
      <c r="W9">
        <v>6.3190434326129674</v>
      </c>
      <c r="X9">
        <v>36.139454945352838</v>
      </c>
      <c r="Y9">
        <v>0</v>
      </c>
      <c r="Z9">
        <v>1.597650856</v>
      </c>
      <c r="AA9">
        <v>0</v>
      </c>
      <c r="AB9">
        <v>0</v>
      </c>
      <c r="AC9">
        <v>0</v>
      </c>
      <c r="AD9">
        <v>0</v>
      </c>
      <c r="AE9">
        <v>0.47154478620420887</v>
      </c>
      <c r="AF9">
        <v>0</v>
      </c>
      <c r="AG9">
        <v>0</v>
      </c>
      <c r="AH9">
        <v>0</v>
      </c>
      <c r="AI9">
        <v>0</v>
      </c>
      <c r="AJ9">
        <v>0</v>
      </c>
      <c r="AK9">
        <v>13.275027771079589</v>
      </c>
      <c r="AL9">
        <v>3.1311880092082616</v>
      </c>
      <c r="AM9">
        <v>0</v>
      </c>
      <c r="AN9">
        <v>0</v>
      </c>
      <c r="AO9">
        <v>0</v>
      </c>
      <c r="AP9">
        <v>0</v>
      </c>
      <c r="AQ9">
        <v>0</v>
      </c>
      <c r="AR9">
        <v>10.278005869202898</v>
      </c>
      <c r="AS9">
        <v>7.8155657638269416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619.81882706360443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86.81018041432678</v>
      </c>
      <c r="L10">
        <v>22.189424906051574</v>
      </c>
      <c r="M10">
        <v>0</v>
      </c>
      <c r="N10">
        <v>14.199522518333035</v>
      </c>
      <c r="O10">
        <v>23.840235426618825</v>
      </c>
      <c r="P10">
        <v>60.035799315281103</v>
      </c>
      <c r="Q10">
        <v>1.9293753818181818</v>
      </c>
      <c r="R10">
        <v>5.7887798755364814</v>
      </c>
      <c r="S10">
        <v>3.8607953154362415</v>
      </c>
      <c r="T10">
        <v>0</v>
      </c>
      <c r="U10">
        <v>319.24647675083548</v>
      </c>
      <c r="V10">
        <v>2.8907557258791705</v>
      </c>
      <c r="W10">
        <v>6.3190434326129674</v>
      </c>
      <c r="X10">
        <v>36.139454945352838</v>
      </c>
      <c r="Y10">
        <v>0</v>
      </c>
      <c r="Z10">
        <v>1.597650856</v>
      </c>
      <c r="AA10">
        <v>0</v>
      </c>
      <c r="AB10">
        <v>0</v>
      </c>
      <c r="AC10">
        <v>0</v>
      </c>
      <c r="AD10">
        <v>0</v>
      </c>
      <c r="AE10">
        <v>0.47154478620420887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13.275027771079589</v>
      </c>
      <c r="AL10">
        <v>3.1311880092082616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8.6551629307971005</v>
      </c>
      <c r="AS10">
        <v>7.8155657638269416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618.19598412519872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86.81018041432678</v>
      </c>
      <c r="L11">
        <v>22.189424906051574</v>
      </c>
      <c r="M11">
        <v>0</v>
      </c>
      <c r="N11">
        <v>14.199522518333035</v>
      </c>
      <c r="O11">
        <v>23.840235426618825</v>
      </c>
      <c r="P11">
        <v>60.035799315281103</v>
      </c>
      <c r="Q11">
        <v>1.9293753818181818</v>
      </c>
      <c r="R11">
        <v>5.7887798755364814</v>
      </c>
      <c r="S11">
        <v>3.8607953154362415</v>
      </c>
      <c r="T11">
        <v>0</v>
      </c>
      <c r="U11">
        <v>319.24647675083548</v>
      </c>
      <c r="V11">
        <v>2.8907557258791705</v>
      </c>
      <c r="W11">
        <v>6.3190434326129674</v>
      </c>
      <c r="X11">
        <v>36.139454945352838</v>
      </c>
      <c r="Y11">
        <v>0</v>
      </c>
      <c r="Z11">
        <v>1.597650856</v>
      </c>
      <c r="AA11">
        <v>0</v>
      </c>
      <c r="AB11">
        <v>0</v>
      </c>
      <c r="AC11">
        <v>0</v>
      </c>
      <c r="AD11">
        <v>0</v>
      </c>
      <c r="AE11">
        <v>0.47154478620420887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13.275027771079589</v>
      </c>
      <c r="AL11">
        <v>6.2623760184165231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8.6551629307971005</v>
      </c>
      <c r="AS11">
        <v>5.2736611911239955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618.78526756170402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86.81018041432678</v>
      </c>
      <c r="L12">
        <v>22.189424906051574</v>
      </c>
      <c r="M12">
        <v>0</v>
      </c>
      <c r="N12">
        <v>14.199522518333035</v>
      </c>
      <c r="O12">
        <v>23.840235426618825</v>
      </c>
      <c r="P12">
        <v>60.035799315281103</v>
      </c>
      <c r="Q12">
        <v>1.9293753818181818</v>
      </c>
      <c r="R12">
        <v>5.7887798755364814</v>
      </c>
      <c r="S12">
        <v>3.8607953154362415</v>
      </c>
      <c r="T12">
        <v>0</v>
      </c>
      <c r="U12">
        <v>319.24647675083548</v>
      </c>
      <c r="V12">
        <v>2.8907557258791705</v>
      </c>
      <c r="W12">
        <v>6.3190434326129674</v>
      </c>
      <c r="X12">
        <v>36.139454945352838</v>
      </c>
      <c r="Y12">
        <v>0</v>
      </c>
      <c r="Z12">
        <v>1.597650856</v>
      </c>
      <c r="AA12">
        <v>0</v>
      </c>
      <c r="AB12">
        <v>0</v>
      </c>
      <c r="AC12">
        <v>0</v>
      </c>
      <c r="AD12">
        <v>0</v>
      </c>
      <c r="AE12">
        <v>0.47154478620420887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13.275027771079589</v>
      </c>
      <c r="AL12">
        <v>6.2623760184165231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8.6551629307971005</v>
      </c>
      <c r="AS12">
        <v>5.2736611911239955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618.78526756170402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86.81018041432678</v>
      </c>
      <c r="L13">
        <v>22.189424906051574</v>
      </c>
      <c r="M13">
        <v>0</v>
      </c>
      <c r="N13">
        <v>14.199259928666963</v>
      </c>
      <c r="O13">
        <v>23.848826296940196</v>
      </c>
      <c r="P13">
        <v>60.035799315281103</v>
      </c>
      <c r="Q13">
        <v>1.9293753818181818</v>
      </c>
      <c r="R13">
        <v>5.7887798755364814</v>
      </c>
      <c r="S13">
        <v>3.8607953154362415</v>
      </c>
      <c r="T13">
        <v>0</v>
      </c>
      <c r="U13">
        <v>319.24647675083548</v>
      </c>
      <c r="V13">
        <v>2.8207374211000902</v>
      </c>
      <c r="W13">
        <v>6.5090146750491158</v>
      </c>
      <c r="X13">
        <v>23.609643919750429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0.47154478620420887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13.275027771079589</v>
      </c>
      <c r="AL13">
        <v>6.2623760184165231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10.278005869202898</v>
      </c>
      <c r="AS13">
        <v>5.2736611911239955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606.40892983681965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86.81018041432678</v>
      </c>
      <c r="L14">
        <v>22.189424906051574</v>
      </c>
      <c r="M14">
        <v>0</v>
      </c>
      <c r="N14">
        <v>14.199259928666963</v>
      </c>
      <c r="O14">
        <v>23.848826296940196</v>
      </c>
      <c r="P14">
        <v>60.035799315281103</v>
      </c>
      <c r="Q14">
        <v>1.9293753818181818</v>
      </c>
      <c r="R14">
        <v>5.7887798755364814</v>
      </c>
      <c r="S14">
        <v>3.8607953154362415</v>
      </c>
      <c r="T14">
        <v>0</v>
      </c>
      <c r="U14">
        <v>319.24647675083548</v>
      </c>
      <c r="V14">
        <v>2.8207374211000902</v>
      </c>
      <c r="W14">
        <v>6.4190282970530452</v>
      </c>
      <c r="X14">
        <v>23.609643919750429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0.47154478620420887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13.275027771079589</v>
      </c>
      <c r="AL14">
        <v>6.2623760184165231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10.278005869202898</v>
      </c>
      <c r="AS14">
        <v>5.2736611911239955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606.31894345882358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86.81018041432678</v>
      </c>
      <c r="L15">
        <v>22.189424906051574</v>
      </c>
      <c r="M15">
        <v>0</v>
      </c>
      <c r="N15">
        <v>14.199259928666963</v>
      </c>
      <c r="O15">
        <v>23.848826296940196</v>
      </c>
      <c r="P15">
        <v>60.035799315281103</v>
      </c>
      <c r="Q15">
        <v>1.9293753818181818</v>
      </c>
      <c r="R15">
        <v>5.7887798755364814</v>
      </c>
      <c r="S15">
        <v>3.8607953154362415</v>
      </c>
      <c r="T15">
        <v>0</v>
      </c>
      <c r="U15">
        <v>319.24647675083548</v>
      </c>
      <c r="V15">
        <v>2.8905790158172233</v>
      </c>
      <c r="W15">
        <v>6.3202564345047918</v>
      </c>
      <c r="X15">
        <v>19.879311768012261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0.47154478620420887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13.275027771079589</v>
      </c>
      <c r="AL15">
        <v>3.1311880092082616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10.278005869202898</v>
      </c>
      <c r="AS15">
        <v>5.2736611911239955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599.42849303004618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86.81018041432678</v>
      </c>
      <c r="L16">
        <v>22.189424906051574</v>
      </c>
      <c r="M16">
        <v>0</v>
      </c>
      <c r="N16">
        <v>14.199259928666963</v>
      </c>
      <c r="O16">
        <v>23.848826296940196</v>
      </c>
      <c r="P16">
        <v>60.035799315281103</v>
      </c>
      <c r="Q16">
        <v>1.9293753818181818</v>
      </c>
      <c r="R16">
        <v>5.7887798755364814</v>
      </c>
      <c r="S16">
        <v>3.8607953154362415</v>
      </c>
      <c r="T16">
        <v>0</v>
      </c>
      <c r="U16">
        <v>319.24647675083548</v>
      </c>
      <c r="V16">
        <v>2.8905790158172233</v>
      </c>
      <c r="W16">
        <v>6.3202564345047918</v>
      </c>
      <c r="X16">
        <v>19.879311768012261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0.47154478620420887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13.275027771079589</v>
      </c>
      <c r="AL16">
        <v>3.1311880092082616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8.6551629307971005</v>
      </c>
      <c r="AS16">
        <v>5.2736611911239955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597.80565009164047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86.81018041432678</v>
      </c>
      <c r="L17">
        <v>22.189424906051574</v>
      </c>
      <c r="M17">
        <v>0</v>
      </c>
      <c r="N17">
        <v>14.199259928666963</v>
      </c>
      <c r="O17">
        <v>23.848826296940196</v>
      </c>
      <c r="P17">
        <v>60.035799315281103</v>
      </c>
      <c r="Q17">
        <v>1.9293753818181818</v>
      </c>
      <c r="R17">
        <v>5.7887798755364814</v>
      </c>
      <c r="S17">
        <v>3.8607953154362415</v>
      </c>
      <c r="T17">
        <v>0</v>
      </c>
      <c r="U17">
        <v>319.24647675083548</v>
      </c>
      <c r="V17">
        <v>2.8905790158172233</v>
      </c>
      <c r="W17">
        <v>6.3202564345047918</v>
      </c>
      <c r="X17">
        <v>19.879311768012261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0.47154478620420887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13.275027771079589</v>
      </c>
      <c r="AL17">
        <v>3.1311880092082616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8.6551629307971005</v>
      </c>
      <c r="AS17">
        <v>5.2736611911239955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597.80565009164047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86.81018041432678</v>
      </c>
      <c r="L18">
        <v>22.189424906051574</v>
      </c>
      <c r="M18">
        <v>0</v>
      </c>
      <c r="N18">
        <v>14.199259928666963</v>
      </c>
      <c r="O18">
        <v>23.848826296940196</v>
      </c>
      <c r="P18">
        <v>60.035799315281103</v>
      </c>
      <c r="Q18">
        <v>1.9293753818181818</v>
      </c>
      <c r="R18">
        <v>5.7887798755364814</v>
      </c>
      <c r="S18">
        <v>3.8607953154362415</v>
      </c>
      <c r="T18">
        <v>0</v>
      </c>
      <c r="U18">
        <v>319.24647675083548</v>
      </c>
      <c r="V18">
        <v>2.8905790158172233</v>
      </c>
      <c r="W18">
        <v>6.3202564345047918</v>
      </c>
      <c r="X18">
        <v>19.879311768012261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0.47154478620420887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13.275027771079589</v>
      </c>
      <c r="AL18">
        <v>3.1311880092082616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10.278005869202898</v>
      </c>
      <c r="AS18">
        <v>5.2736611911239955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599.42849303004618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86.81018041432678</v>
      </c>
      <c r="L19">
        <v>22.189424906051574</v>
      </c>
      <c r="M19">
        <v>0</v>
      </c>
      <c r="N19">
        <v>14.199259928666963</v>
      </c>
      <c r="O19">
        <v>23.848826296940196</v>
      </c>
      <c r="P19">
        <v>60.035799315281103</v>
      </c>
      <c r="Q19">
        <v>1.9293753818181818</v>
      </c>
      <c r="R19">
        <v>5.7887798755364814</v>
      </c>
      <c r="S19">
        <v>3.8607953154362415</v>
      </c>
      <c r="T19">
        <v>0</v>
      </c>
      <c r="U19">
        <v>319.24647675083548</v>
      </c>
      <c r="V19">
        <v>2.8905790158172233</v>
      </c>
      <c r="W19">
        <v>6.3202564345047918</v>
      </c>
      <c r="X19">
        <v>19.879311768012261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0.47154478620420887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13.275027771079589</v>
      </c>
      <c r="AL19">
        <v>3.1311880092082616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10.278005869202898</v>
      </c>
      <c r="AS19">
        <v>5.2736611911239955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599.42849303004618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86.81018041432678</v>
      </c>
      <c r="L20">
        <v>22.189424906051574</v>
      </c>
      <c r="M20">
        <v>0</v>
      </c>
      <c r="N20">
        <v>14.199259928666963</v>
      </c>
      <c r="O20">
        <v>23.848826296940196</v>
      </c>
      <c r="P20">
        <v>60.035799315281103</v>
      </c>
      <c r="Q20">
        <v>1.9293753818181818</v>
      </c>
      <c r="R20">
        <v>5.7887798755364814</v>
      </c>
      <c r="S20">
        <v>3.8607953154362415</v>
      </c>
      <c r="T20">
        <v>0</v>
      </c>
      <c r="U20">
        <v>319.24647675083548</v>
      </c>
      <c r="V20">
        <v>2.8905790158172233</v>
      </c>
      <c r="W20">
        <v>6.3202564345047918</v>
      </c>
      <c r="X20">
        <v>19.879311768012261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0.47154478620420887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13.275027771079589</v>
      </c>
      <c r="AL20">
        <v>3.1311880092082616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10.278005869202898</v>
      </c>
      <c r="AS20">
        <v>5.2736611911239955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599.42849303004618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86.81018041432678</v>
      </c>
      <c r="L21">
        <v>22.189424906051574</v>
      </c>
      <c r="M21">
        <v>0</v>
      </c>
      <c r="N21">
        <v>14.199259928666963</v>
      </c>
      <c r="O21">
        <v>23.139395727768974</v>
      </c>
      <c r="P21">
        <v>60.035799315281103</v>
      </c>
      <c r="Q21">
        <v>1.9293753818181818</v>
      </c>
      <c r="R21">
        <v>5.7887798755364814</v>
      </c>
      <c r="S21">
        <v>3.8607953154362415</v>
      </c>
      <c r="T21">
        <v>0</v>
      </c>
      <c r="U21">
        <v>319.24647675083548</v>
      </c>
      <c r="V21">
        <v>2.8905790158172233</v>
      </c>
      <c r="W21">
        <v>6.3202564345047918</v>
      </c>
      <c r="X21">
        <v>19.879311768012261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0.47154478620420887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13.275027771079589</v>
      </c>
      <c r="AL21">
        <v>3.1311880092082616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8.6551629307971005</v>
      </c>
      <c r="AS21">
        <v>5.2736611911239955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597.09621952246926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86.81018041432678</v>
      </c>
      <c r="L22">
        <v>22.189424906051574</v>
      </c>
      <c r="M22">
        <v>0</v>
      </c>
      <c r="N22">
        <v>13.970093962915833</v>
      </c>
      <c r="O22">
        <v>23.840235426618825</v>
      </c>
      <c r="P22">
        <v>60.035799315281103</v>
      </c>
      <c r="Q22">
        <v>1.9293753818181818</v>
      </c>
      <c r="R22">
        <v>5.7887798755364814</v>
      </c>
      <c r="S22">
        <v>3.8607953154362415</v>
      </c>
      <c r="T22">
        <v>0</v>
      </c>
      <c r="U22">
        <v>319.24647675083548</v>
      </c>
      <c r="V22">
        <v>2.8905790158172233</v>
      </c>
      <c r="W22">
        <v>6.3202564345047918</v>
      </c>
      <c r="X22">
        <v>19.879311768012261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0.47154478620420887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13.275027771079589</v>
      </c>
      <c r="AL22">
        <v>3.1311880092082616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8.6551629307971005</v>
      </c>
      <c r="AS22">
        <v>5.2736611911239955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597.56789325556804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86.81018041432678</v>
      </c>
      <c r="L23">
        <v>22.189424906051574</v>
      </c>
      <c r="M23">
        <v>0</v>
      </c>
      <c r="N23">
        <v>14.199522518333035</v>
      </c>
      <c r="O23">
        <v>23.840235426618825</v>
      </c>
      <c r="P23">
        <v>60.035799315281103</v>
      </c>
      <c r="Q23">
        <v>1.9304097354037266</v>
      </c>
      <c r="R23">
        <v>9.7364685144674112</v>
      </c>
      <c r="S23">
        <v>3.860101424538545</v>
      </c>
      <c r="T23">
        <v>0</v>
      </c>
      <c r="U23">
        <v>319.24647675083548</v>
      </c>
      <c r="V23">
        <v>4.6790014983713348</v>
      </c>
      <c r="W23">
        <v>9.727056116388308</v>
      </c>
      <c r="X23">
        <v>32.789870478736617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4.0376802618082612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13.275027771079589</v>
      </c>
      <c r="AL23">
        <v>3.1311880092082616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10.278005869202898</v>
      </c>
      <c r="AS23">
        <v>7.8155657638269416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627.58201477447881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86.81018041432678</v>
      </c>
      <c r="L24">
        <v>22.188724730104401</v>
      </c>
      <c r="M24">
        <v>0</v>
      </c>
      <c r="N24">
        <v>14.199522518333035</v>
      </c>
      <c r="O24">
        <v>23.840235426618825</v>
      </c>
      <c r="P24">
        <v>60.035799315281103</v>
      </c>
      <c r="Q24">
        <v>1.9299966451942741</v>
      </c>
      <c r="R24">
        <v>10.387330100244499</v>
      </c>
      <c r="S24">
        <v>3.8597432297593</v>
      </c>
      <c r="T24">
        <v>0</v>
      </c>
      <c r="U24">
        <v>319.24647675083548</v>
      </c>
      <c r="V24">
        <v>5.0790241320000007</v>
      </c>
      <c r="W24">
        <v>11.366584936564662</v>
      </c>
      <c r="X24">
        <v>36.13945656430834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4.0376802618082612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13.275027771079589</v>
      </c>
      <c r="AL24">
        <v>3.1311880092082616</v>
      </c>
      <c r="AM24">
        <v>1.2933897666916732</v>
      </c>
      <c r="AN24">
        <v>0</v>
      </c>
      <c r="AO24">
        <v>0</v>
      </c>
      <c r="AP24">
        <v>0</v>
      </c>
      <c r="AQ24">
        <v>0</v>
      </c>
      <c r="AR24">
        <v>10.278005869202898</v>
      </c>
      <c r="AS24">
        <v>7.8155657638269416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634.91393220538839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86.810556412148316</v>
      </c>
      <c r="L25">
        <v>22.188724730104401</v>
      </c>
      <c r="M25">
        <v>0</v>
      </c>
      <c r="N25">
        <v>14.199522518333035</v>
      </c>
      <c r="O25">
        <v>23.840235426618825</v>
      </c>
      <c r="P25">
        <v>60.035799315281103</v>
      </c>
      <c r="Q25">
        <v>1.9299966451942741</v>
      </c>
      <c r="R25">
        <v>10.387330100244499</v>
      </c>
      <c r="S25">
        <v>3.8597432297593</v>
      </c>
      <c r="T25">
        <v>0</v>
      </c>
      <c r="U25">
        <v>319.24647675083548</v>
      </c>
      <c r="V25">
        <v>5.0790241320000007</v>
      </c>
      <c r="W25">
        <v>11.366584936564662</v>
      </c>
      <c r="X25">
        <v>36.13945656430834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4.0376802618082612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13.275027771079589</v>
      </c>
      <c r="AL25">
        <v>3.1311880092082616</v>
      </c>
      <c r="AM25">
        <v>2.5867792793698432</v>
      </c>
      <c r="AN25">
        <v>0</v>
      </c>
      <c r="AO25">
        <v>0</v>
      </c>
      <c r="AP25">
        <v>0</v>
      </c>
      <c r="AQ25">
        <v>0</v>
      </c>
      <c r="AR25">
        <v>8.6551629307971005</v>
      </c>
      <c r="AS25">
        <v>5.2736611911239955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632.04295020477934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86.810830222830461</v>
      </c>
      <c r="L26">
        <v>22.188724730104401</v>
      </c>
      <c r="M26">
        <v>0</v>
      </c>
      <c r="N26">
        <v>14.199522518333035</v>
      </c>
      <c r="O26">
        <v>23.840235426618825</v>
      </c>
      <c r="P26">
        <v>60.035799315281103</v>
      </c>
      <c r="Q26">
        <v>1.9299966451942741</v>
      </c>
      <c r="R26">
        <v>10.387330100244499</v>
      </c>
      <c r="S26">
        <v>3.8597432297593</v>
      </c>
      <c r="T26">
        <v>0</v>
      </c>
      <c r="U26">
        <v>319.24647675083548</v>
      </c>
      <c r="V26">
        <v>5.0790241320000007</v>
      </c>
      <c r="W26">
        <v>11.366584936564662</v>
      </c>
      <c r="X26">
        <v>36.13945656430834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4.0376802618082612</v>
      </c>
      <c r="AF26">
        <v>0</v>
      </c>
      <c r="AG26">
        <v>0</v>
      </c>
      <c r="AH26">
        <v>4.6404976800000002</v>
      </c>
      <c r="AI26">
        <v>0</v>
      </c>
      <c r="AJ26">
        <v>0</v>
      </c>
      <c r="AK26">
        <v>13.275027771079589</v>
      </c>
      <c r="AL26">
        <v>3.1311880092082616</v>
      </c>
      <c r="AM26">
        <v>3.8723304433608412</v>
      </c>
      <c r="AN26">
        <v>0</v>
      </c>
      <c r="AO26">
        <v>0</v>
      </c>
      <c r="AP26">
        <v>0</v>
      </c>
      <c r="AQ26">
        <v>0</v>
      </c>
      <c r="AR26">
        <v>8.6551629307971005</v>
      </c>
      <c r="AS26">
        <v>5.2736611911239955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637.96927285945253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86.809702516057911</v>
      </c>
      <c r="L27">
        <v>22.189136688326982</v>
      </c>
      <c r="M27">
        <v>0</v>
      </c>
      <c r="N27">
        <v>14.199522518333035</v>
      </c>
      <c r="O27">
        <v>23.840235426618825</v>
      </c>
      <c r="P27">
        <v>60.035799315281103</v>
      </c>
      <c r="Q27">
        <v>1.9291052028811524</v>
      </c>
      <c r="R27">
        <v>10.387485177872341</v>
      </c>
      <c r="S27">
        <v>3.8602128691153648</v>
      </c>
      <c r="T27">
        <v>0</v>
      </c>
      <c r="U27">
        <v>319.24647675083548</v>
      </c>
      <c r="V27">
        <v>5.0790241320000007</v>
      </c>
      <c r="W27">
        <v>11.366584936564662</v>
      </c>
      <c r="X27">
        <v>36.13945656430834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4.0376802618082612</v>
      </c>
      <c r="AF27">
        <v>0</v>
      </c>
      <c r="AG27">
        <v>0</v>
      </c>
      <c r="AH27">
        <v>9.2809953600000004</v>
      </c>
      <c r="AI27">
        <v>0</v>
      </c>
      <c r="AJ27">
        <v>0</v>
      </c>
      <c r="AK27">
        <v>13.275027771079589</v>
      </c>
      <c r="AL27">
        <v>3.1311880092082616</v>
      </c>
      <c r="AM27">
        <v>3.8723304433608412</v>
      </c>
      <c r="AN27">
        <v>0</v>
      </c>
      <c r="AO27">
        <v>0</v>
      </c>
      <c r="AP27">
        <v>0</v>
      </c>
      <c r="AQ27">
        <v>0</v>
      </c>
      <c r="AR27">
        <v>8.6551629307971005</v>
      </c>
      <c r="AS27">
        <v>5.2736611911239955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642.60878806557344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86.809702516057911</v>
      </c>
      <c r="L28">
        <v>22.189665008281157</v>
      </c>
      <c r="M28">
        <v>0</v>
      </c>
      <c r="N28">
        <v>14.199522518333035</v>
      </c>
      <c r="O28">
        <v>23.840235426618825</v>
      </c>
      <c r="P28">
        <v>60.035799315281103</v>
      </c>
      <c r="Q28">
        <v>2.6699826317530317</v>
      </c>
      <c r="R28">
        <v>10.387485177872341</v>
      </c>
      <c r="S28">
        <v>6.4624971007751935</v>
      </c>
      <c r="T28">
        <v>0</v>
      </c>
      <c r="U28">
        <v>319.24647675083548</v>
      </c>
      <c r="V28">
        <v>5.079234464037123</v>
      </c>
      <c r="W28">
        <v>11.369615400466564</v>
      </c>
      <c r="X28">
        <v>36.13945656430834</v>
      </c>
      <c r="Y28">
        <v>0</v>
      </c>
      <c r="Z28">
        <v>0.26950923999999998</v>
      </c>
      <c r="AA28">
        <v>2.8257598724800754</v>
      </c>
      <c r="AB28">
        <v>0.81653402700675171</v>
      </c>
      <c r="AC28">
        <v>0</v>
      </c>
      <c r="AD28">
        <v>0</v>
      </c>
      <c r="AE28">
        <v>4.0376802618082612</v>
      </c>
      <c r="AF28">
        <v>0</v>
      </c>
      <c r="AG28">
        <v>0</v>
      </c>
      <c r="AH28">
        <v>13.92149304</v>
      </c>
      <c r="AI28">
        <v>0</v>
      </c>
      <c r="AJ28">
        <v>0</v>
      </c>
      <c r="AK28">
        <v>13.275027771079589</v>
      </c>
      <c r="AL28">
        <v>3.1311880092082616</v>
      </c>
      <c r="AM28">
        <v>3.8723304433608412</v>
      </c>
      <c r="AN28">
        <v>0</v>
      </c>
      <c r="AO28">
        <v>0</v>
      </c>
      <c r="AP28">
        <v>0</v>
      </c>
      <c r="AQ28">
        <v>0</v>
      </c>
      <c r="AR28">
        <v>8.6551629307971005</v>
      </c>
      <c r="AS28">
        <v>4.614453510481713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653.8488119808427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154.85026986227282</v>
      </c>
      <c r="L29">
        <v>41.950060025594027</v>
      </c>
      <c r="M29">
        <v>0</v>
      </c>
      <c r="N29">
        <v>14.199522518333035</v>
      </c>
      <c r="O29">
        <v>23.840235426618825</v>
      </c>
      <c r="P29">
        <v>60.035799315281103</v>
      </c>
      <c r="Q29">
        <v>2.6709608954372621</v>
      </c>
      <c r="R29">
        <v>10.387321209046453</v>
      </c>
      <c r="S29">
        <v>6.4106156038034863</v>
      </c>
      <c r="T29">
        <v>0</v>
      </c>
      <c r="U29">
        <v>319.24647675083548</v>
      </c>
      <c r="V29">
        <v>5.0790241320000007</v>
      </c>
      <c r="W29">
        <v>11.366584936564662</v>
      </c>
      <c r="X29">
        <v>36.13945656430834</v>
      </c>
      <c r="Y29">
        <v>0</v>
      </c>
      <c r="Z29">
        <v>0.26950923999999998</v>
      </c>
      <c r="AA29">
        <v>6.8840157260900163</v>
      </c>
      <c r="AB29">
        <v>1.6330678000000003</v>
      </c>
      <c r="AC29">
        <v>0.31195173142767385</v>
      </c>
      <c r="AD29">
        <v>1.9417399015897048</v>
      </c>
      <c r="AE29">
        <v>4.0376802618082612</v>
      </c>
      <c r="AF29">
        <v>0</v>
      </c>
      <c r="AG29">
        <v>0</v>
      </c>
      <c r="AH29">
        <v>18.561990720000001</v>
      </c>
      <c r="AI29">
        <v>0</v>
      </c>
      <c r="AJ29">
        <v>0</v>
      </c>
      <c r="AK29">
        <v>13.275027771079589</v>
      </c>
      <c r="AL29">
        <v>3.1311880092082616</v>
      </c>
      <c r="AM29">
        <v>3.8723304433608412</v>
      </c>
      <c r="AN29">
        <v>0</v>
      </c>
      <c r="AO29">
        <v>0</v>
      </c>
      <c r="AP29">
        <v>0</v>
      </c>
      <c r="AQ29">
        <v>0</v>
      </c>
      <c r="AR29">
        <v>8.6551629307971005</v>
      </c>
      <c r="AS29">
        <v>7.8155657638269416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756.5655575392841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157.42920077512017</v>
      </c>
      <c r="L30">
        <v>41.950060025594027</v>
      </c>
      <c r="M30">
        <v>0</v>
      </c>
      <c r="N30">
        <v>14.199522518333035</v>
      </c>
      <c r="O30">
        <v>23.840235426618825</v>
      </c>
      <c r="P30">
        <v>60.035799315281103</v>
      </c>
      <c r="Q30">
        <v>2.6709608954372621</v>
      </c>
      <c r="R30">
        <v>10.387330100244499</v>
      </c>
      <c r="S30">
        <v>6.4614950648330058</v>
      </c>
      <c r="T30">
        <v>0</v>
      </c>
      <c r="U30">
        <v>319.24647675083548</v>
      </c>
      <c r="V30">
        <v>5.0790241320000007</v>
      </c>
      <c r="W30">
        <v>11.366584936564662</v>
      </c>
      <c r="X30">
        <v>36.13945656430834</v>
      </c>
      <c r="Y30">
        <v>0</v>
      </c>
      <c r="Z30">
        <v>4.7929523139999999</v>
      </c>
      <c r="AA30">
        <v>10.326023716127523</v>
      </c>
      <c r="AB30">
        <v>6.4538839029257327</v>
      </c>
      <c r="AC30">
        <v>7.1196723331239191</v>
      </c>
      <c r="AD30">
        <v>4.0129289606358824</v>
      </c>
      <c r="AE30">
        <v>8.0753602696024949</v>
      </c>
      <c r="AF30">
        <v>0</v>
      </c>
      <c r="AG30">
        <v>0</v>
      </c>
      <c r="AH30">
        <v>28.655073250200633</v>
      </c>
      <c r="AI30">
        <v>0</v>
      </c>
      <c r="AJ30">
        <v>0</v>
      </c>
      <c r="AK30">
        <v>13.275027771079589</v>
      </c>
      <c r="AL30">
        <v>13.805692759208263</v>
      </c>
      <c r="AM30">
        <v>3.8723304433608412</v>
      </c>
      <c r="AN30">
        <v>0</v>
      </c>
      <c r="AO30">
        <v>0</v>
      </c>
      <c r="AP30">
        <v>0</v>
      </c>
      <c r="AQ30">
        <v>0</v>
      </c>
      <c r="AR30">
        <v>8.6551629307971005</v>
      </c>
      <c r="AS30">
        <v>7.8155657638269416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805.66582092005945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157.42920077512017</v>
      </c>
      <c r="L31">
        <v>41.950060025594027</v>
      </c>
      <c r="M31">
        <v>0</v>
      </c>
      <c r="N31">
        <v>14.197132469387755</v>
      </c>
      <c r="O31">
        <v>23.840235426618825</v>
      </c>
      <c r="P31">
        <v>60.035799315281103</v>
      </c>
      <c r="Q31">
        <v>2.6709608954372621</v>
      </c>
      <c r="R31">
        <v>10.387330100244499</v>
      </c>
      <c r="S31">
        <v>6.4614950648330058</v>
      </c>
      <c r="T31">
        <v>0</v>
      </c>
      <c r="U31">
        <v>319.24647675083548</v>
      </c>
      <c r="V31">
        <v>5.0790241320000007</v>
      </c>
      <c r="W31">
        <v>11.366584936564662</v>
      </c>
      <c r="X31">
        <v>36.140907246327927</v>
      </c>
      <c r="Y31">
        <v>0</v>
      </c>
      <c r="Z31">
        <v>4.7929523139999999</v>
      </c>
      <c r="AA31">
        <v>10.326023716127523</v>
      </c>
      <c r="AB31">
        <v>6.4538839029257327</v>
      </c>
      <c r="AC31">
        <v>7.1196723331239191</v>
      </c>
      <c r="AD31">
        <v>6.7145362342922033</v>
      </c>
      <c r="AE31">
        <v>8.0753602696024949</v>
      </c>
      <c r="AF31">
        <v>0</v>
      </c>
      <c r="AG31">
        <v>0</v>
      </c>
      <c r="AH31">
        <v>28.655073250200633</v>
      </c>
      <c r="AI31">
        <v>0</v>
      </c>
      <c r="AJ31">
        <v>0</v>
      </c>
      <c r="AK31">
        <v>13.275027771079589</v>
      </c>
      <c r="AL31">
        <v>13.805692759208263</v>
      </c>
      <c r="AM31">
        <v>3.8723304433608412</v>
      </c>
      <c r="AN31">
        <v>0</v>
      </c>
      <c r="AO31">
        <v>0</v>
      </c>
      <c r="AP31">
        <v>0</v>
      </c>
      <c r="AQ31">
        <v>0</v>
      </c>
      <c r="AR31">
        <v>8.6551629307971005</v>
      </c>
      <c r="AS31">
        <v>5.2736611911239955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805.82458425408709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157.42920077512017</v>
      </c>
      <c r="L32">
        <v>41.950060025594027</v>
      </c>
      <c r="M32">
        <v>0</v>
      </c>
      <c r="N32">
        <v>14.200125371185235</v>
      </c>
      <c r="O32">
        <v>23.840235426618825</v>
      </c>
      <c r="P32">
        <v>60.035799315281103</v>
      </c>
      <c r="Q32">
        <v>2.6709608954372621</v>
      </c>
      <c r="R32">
        <v>10.387330100244499</v>
      </c>
      <c r="S32">
        <v>6.4614950648330058</v>
      </c>
      <c r="T32">
        <v>0</v>
      </c>
      <c r="U32">
        <v>319.24647675083548</v>
      </c>
      <c r="V32">
        <v>5.0790241320000007</v>
      </c>
      <c r="W32">
        <v>11.366584936564662</v>
      </c>
      <c r="X32">
        <v>36.140907246327927</v>
      </c>
      <c r="Y32">
        <v>0</v>
      </c>
      <c r="Z32">
        <v>4.7929523139999999</v>
      </c>
      <c r="AA32">
        <v>10.326023716127523</v>
      </c>
      <c r="AB32">
        <v>9.6808259813953512</v>
      </c>
      <c r="AC32">
        <v>7.1196723331239191</v>
      </c>
      <c r="AD32">
        <v>6.7145362342922033</v>
      </c>
      <c r="AE32">
        <v>8.0753602696024949</v>
      </c>
      <c r="AF32">
        <v>0</v>
      </c>
      <c r="AG32">
        <v>0</v>
      </c>
      <c r="AH32">
        <v>28.655073250200633</v>
      </c>
      <c r="AI32">
        <v>0</v>
      </c>
      <c r="AJ32">
        <v>0</v>
      </c>
      <c r="AK32">
        <v>13.275027771079589</v>
      </c>
      <c r="AL32">
        <v>13.805692759208263</v>
      </c>
      <c r="AM32">
        <v>3.8723304433608412</v>
      </c>
      <c r="AN32">
        <v>0</v>
      </c>
      <c r="AO32">
        <v>0</v>
      </c>
      <c r="AP32">
        <v>0</v>
      </c>
      <c r="AQ32">
        <v>0</v>
      </c>
      <c r="AR32">
        <v>8.6551629307971005</v>
      </c>
      <c r="AS32">
        <v>5.2736611911239955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809.0545192343543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85.850630678850493</v>
      </c>
      <c r="L33">
        <v>23.149877565735363</v>
      </c>
      <c r="M33">
        <v>0</v>
      </c>
      <c r="N33">
        <v>14.199018448561947</v>
      </c>
      <c r="O33">
        <v>23.840235426618825</v>
      </c>
      <c r="P33">
        <v>60.035799315281103</v>
      </c>
      <c r="Q33">
        <v>2.6709608954372621</v>
      </c>
      <c r="R33">
        <v>10.387330100244499</v>
      </c>
      <c r="S33">
        <v>6.4614950648330058</v>
      </c>
      <c r="T33">
        <v>0</v>
      </c>
      <c r="U33">
        <v>319.24647675083548</v>
      </c>
      <c r="V33">
        <v>5.0790241320000007</v>
      </c>
      <c r="W33">
        <v>11.366584936564662</v>
      </c>
      <c r="X33">
        <v>36.140907246327927</v>
      </c>
      <c r="Y33">
        <v>0</v>
      </c>
      <c r="Z33">
        <v>4.7929523139999999</v>
      </c>
      <c r="AA33">
        <v>10.326023716127523</v>
      </c>
      <c r="AB33">
        <v>9.6808259813953512</v>
      </c>
      <c r="AC33">
        <v>6.2390328507931505</v>
      </c>
      <c r="AD33">
        <v>6.7145362342922033</v>
      </c>
      <c r="AE33">
        <v>8.0753602696024949</v>
      </c>
      <c r="AF33">
        <v>0</v>
      </c>
      <c r="AG33">
        <v>0</v>
      </c>
      <c r="AH33">
        <v>28.655073250200633</v>
      </c>
      <c r="AI33">
        <v>0</v>
      </c>
      <c r="AJ33">
        <v>0</v>
      </c>
      <c r="AK33">
        <v>13.275027771079589</v>
      </c>
      <c r="AL33">
        <v>13.805692759208263</v>
      </c>
      <c r="AM33">
        <v>3.8723304433608412</v>
      </c>
      <c r="AN33">
        <v>0</v>
      </c>
      <c r="AO33">
        <v>0</v>
      </c>
      <c r="AP33">
        <v>0</v>
      </c>
      <c r="AQ33">
        <v>0</v>
      </c>
      <c r="AR33">
        <v>8.6551629307971005</v>
      </c>
      <c r="AS33">
        <v>5.2736611911239955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717.79402027327183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85.850630678850493</v>
      </c>
      <c r="L34">
        <v>23.149877565735363</v>
      </c>
      <c r="M34">
        <v>0</v>
      </c>
      <c r="N34">
        <v>14.200930099036762</v>
      </c>
      <c r="O34">
        <v>23.840235426618825</v>
      </c>
      <c r="P34">
        <v>60.035799315281103</v>
      </c>
      <c r="Q34">
        <v>2.6709608954372621</v>
      </c>
      <c r="R34">
        <v>10.387330100244499</v>
      </c>
      <c r="S34">
        <v>6.4614950648330058</v>
      </c>
      <c r="T34">
        <v>0</v>
      </c>
      <c r="U34">
        <v>319.24647675083548</v>
      </c>
      <c r="V34">
        <v>5.0790241320000007</v>
      </c>
      <c r="W34">
        <v>11.366584936564662</v>
      </c>
      <c r="X34">
        <v>36.140907246327927</v>
      </c>
      <c r="Y34">
        <v>0</v>
      </c>
      <c r="Z34">
        <v>3.1953014579999994</v>
      </c>
      <c r="AA34">
        <v>10.326023716127523</v>
      </c>
      <c r="AB34">
        <v>9.6808259813953512</v>
      </c>
      <c r="AC34">
        <v>4.9912261790482164</v>
      </c>
      <c r="AD34">
        <v>6.7145362342922033</v>
      </c>
      <c r="AE34">
        <v>8.0753602696024949</v>
      </c>
      <c r="AF34">
        <v>0</v>
      </c>
      <c r="AG34">
        <v>0</v>
      </c>
      <c r="AH34">
        <v>28.655073250200633</v>
      </c>
      <c r="AI34">
        <v>0</v>
      </c>
      <c r="AJ34">
        <v>0</v>
      </c>
      <c r="AK34">
        <v>13.275027771079589</v>
      </c>
      <c r="AL34">
        <v>13.805692759208263</v>
      </c>
      <c r="AM34">
        <v>3.8723304433608412</v>
      </c>
      <c r="AN34">
        <v>0</v>
      </c>
      <c r="AO34">
        <v>0</v>
      </c>
      <c r="AP34">
        <v>0</v>
      </c>
      <c r="AQ34">
        <v>0</v>
      </c>
      <c r="AR34">
        <v>8.6551629307971005</v>
      </c>
      <c r="AS34">
        <v>5.2736611911239955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714.95047439600182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85.850630678850493</v>
      </c>
      <c r="L35">
        <v>23.149877565735363</v>
      </c>
      <c r="M35">
        <v>0</v>
      </c>
      <c r="N35">
        <v>14.200930099036762</v>
      </c>
      <c r="O35">
        <v>23.840235426618825</v>
      </c>
      <c r="P35">
        <v>60.035799315281103</v>
      </c>
      <c r="Q35">
        <v>2.6709608954372621</v>
      </c>
      <c r="R35">
        <v>10.387330100244499</v>
      </c>
      <c r="S35">
        <v>6.4614950648330058</v>
      </c>
      <c r="T35">
        <v>0</v>
      </c>
      <c r="U35">
        <v>319.24647675083548</v>
      </c>
      <c r="V35">
        <v>5.0790241320000007</v>
      </c>
      <c r="W35">
        <v>11.366584936564662</v>
      </c>
      <c r="X35">
        <v>36.140907246327927</v>
      </c>
      <c r="Y35">
        <v>0</v>
      </c>
      <c r="Z35">
        <v>3.1953014579999994</v>
      </c>
      <c r="AA35">
        <v>6.8840157260900163</v>
      </c>
      <c r="AB35">
        <v>9.6808259813953512</v>
      </c>
      <c r="AC35">
        <v>4.9912261790482164</v>
      </c>
      <c r="AD35">
        <v>4.4763575741862223</v>
      </c>
      <c r="AE35">
        <v>8.0753602696024949</v>
      </c>
      <c r="AF35">
        <v>0</v>
      </c>
      <c r="AG35">
        <v>0</v>
      </c>
      <c r="AH35">
        <v>28.655073250200633</v>
      </c>
      <c r="AI35">
        <v>0</v>
      </c>
      <c r="AJ35">
        <v>0</v>
      </c>
      <c r="AK35">
        <v>13.275027771079589</v>
      </c>
      <c r="AL35">
        <v>13.805692759208263</v>
      </c>
      <c r="AM35">
        <v>3.8723304433608412</v>
      </c>
      <c r="AN35">
        <v>0</v>
      </c>
      <c r="AO35">
        <v>0</v>
      </c>
      <c r="AP35">
        <v>0</v>
      </c>
      <c r="AQ35">
        <v>0</v>
      </c>
      <c r="AR35">
        <v>8.6551629307971005</v>
      </c>
      <c r="AS35">
        <v>5.2736611911239955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709.27028774585835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85.850630678850493</v>
      </c>
      <c r="L36">
        <v>23.149877565735363</v>
      </c>
      <c r="M36">
        <v>0</v>
      </c>
      <c r="N36">
        <v>14.200930099036762</v>
      </c>
      <c r="O36">
        <v>23.840235426618825</v>
      </c>
      <c r="P36">
        <v>60.035799315281103</v>
      </c>
      <c r="Q36">
        <v>2.6709608954372621</v>
      </c>
      <c r="R36">
        <v>10.387330100244499</v>
      </c>
      <c r="S36">
        <v>6.4614950648330058</v>
      </c>
      <c r="T36">
        <v>0</v>
      </c>
      <c r="U36">
        <v>319.24647675083548</v>
      </c>
      <c r="V36">
        <v>5.0790241320000007</v>
      </c>
      <c r="W36">
        <v>11.366584936564662</v>
      </c>
      <c r="X36">
        <v>36.140907246327927</v>
      </c>
      <c r="Y36">
        <v>0</v>
      </c>
      <c r="Z36">
        <v>0</v>
      </c>
      <c r="AA36">
        <v>5.8063561111111133</v>
      </c>
      <c r="AB36">
        <v>0.81653402700675171</v>
      </c>
      <c r="AC36">
        <v>0.31195173142767385</v>
      </c>
      <c r="AD36">
        <v>2.2381786601059805</v>
      </c>
      <c r="AE36">
        <v>4.0376802618082612</v>
      </c>
      <c r="AF36">
        <v>0</v>
      </c>
      <c r="AG36">
        <v>0</v>
      </c>
      <c r="AH36">
        <v>18.561990720000001</v>
      </c>
      <c r="AI36">
        <v>0</v>
      </c>
      <c r="AJ36">
        <v>0</v>
      </c>
      <c r="AK36">
        <v>13.275027771079589</v>
      </c>
      <c r="AL36">
        <v>3.1311880092082616</v>
      </c>
      <c r="AM36">
        <v>3.8723304433608412</v>
      </c>
      <c r="AN36">
        <v>0</v>
      </c>
      <c r="AO36">
        <v>0</v>
      </c>
      <c r="AP36">
        <v>0</v>
      </c>
      <c r="AQ36">
        <v>0</v>
      </c>
      <c r="AR36">
        <v>8.6551629307971005</v>
      </c>
      <c r="AS36">
        <v>5.2736611911239955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664.41031406879517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85.850630678850493</v>
      </c>
      <c r="L37">
        <v>23.149877565735363</v>
      </c>
      <c r="M37">
        <v>0</v>
      </c>
      <c r="N37">
        <v>14.200930099036762</v>
      </c>
      <c r="O37">
        <v>23.840235426618825</v>
      </c>
      <c r="P37">
        <v>60.035799315281103</v>
      </c>
      <c r="Q37">
        <v>2.6709608954372621</v>
      </c>
      <c r="R37">
        <v>10.387330100244499</v>
      </c>
      <c r="S37">
        <v>6.4614950648330058</v>
      </c>
      <c r="T37">
        <v>0</v>
      </c>
      <c r="U37">
        <v>319.24647675083548</v>
      </c>
      <c r="V37">
        <v>5.0790241320000007</v>
      </c>
      <c r="W37">
        <v>11.366584936564662</v>
      </c>
      <c r="X37">
        <v>36.140907246327927</v>
      </c>
      <c r="Y37">
        <v>0</v>
      </c>
      <c r="Z37">
        <v>0</v>
      </c>
      <c r="AA37">
        <v>3.3483319732770753</v>
      </c>
      <c r="AB37">
        <v>0</v>
      </c>
      <c r="AC37">
        <v>0</v>
      </c>
      <c r="AD37">
        <v>1.9417399015897048</v>
      </c>
      <c r="AE37">
        <v>4.0376802618082612</v>
      </c>
      <c r="AF37">
        <v>0</v>
      </c>
      <c r="AG37">
        <v>0</v>
      </c>
      <c r="AH37">
        <v>13.92149304</v>
      </c>
      <c r="AI37">
        <v>0</v>
      </c>
      <c r="AJ37">
        <v>0</v>
      </c>
      <c r="AK37">
        <v>13.275027771079589</v>
      </c>
      <c r="AL37">
        <v>3.1311880092082616</v>
      </c>
      <c r="AM37">
        <v>3.8723304433608412</v>
      </c>
      <c r="AN37">
        <v>0</v>
      </c>
      <c r="AO37">
        <v>0</v>
      </c>
      <c r="AP37">
        <v>0</v>
      </c>
      <c r="AQ37">
        <v>0</v>
      </c>
      <c r="AR37">
        <v>8.6551629307971005</v>
      </c>
      <c r="AS37">
        <v>5.2736611911239955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655.88686773401037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85.850630678850493</v>
      </c>
      <c r="L38">
        <v>23.149877565735363</v>
      </c>
      <c r="M38">
        <v>0</v>
      </c>
      <c r="N38">
        <v>14.200930099036762</v>
      </c>
      <c r="O38">
        <v>23.840235426618825</v>
      </c>
      <c r="P38">
        <v>60.035799315281103</v>
      </c>
      <c r="Q38">
        <v>2.6709608954372621</v>
      </c>
      <c r="R38">
        <v>10.387330100244499</v>
      </c>
      <c r="S38">
        <v>6.4614950648330058</v>
      </c>
      <c r="T38">
        <v>0</v>
      </c>
      <c r="U38">
        <v>319.24647675083548</v>
      </c>
      <c r="V38">
        <v>5.0790241320000007</v>
      </c>
      <c r="W38">
        <v>11.366584936564662</v>
      </c>
      <c r="X38">
        <v>36.140907246327927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4.0376802618082612</v>
      </c>
      <c r="AF38">
        <v>0</v>
      </c>
      <c r="AG38">
        <v>0</v>
      </c>
      <c r="AH38">
        <v>4.6404976800000002</v>
      </c>
      <c r="AI38">
        <v>0</v>
      </c>
      <c r="AJ38">
        <v>0</v>
      </c>
      <c r="AK38">
        <v>13.275027771079589</v>
      </c>
      <c r="AL38">
        <v>3.1311880092082616</v>
      </c>
      <c r="AM38">
        <v>3.8723304433608412</v>
      </c>
      <c r="AN38">
        <v>0</v>
      </c>
      <c r="AO38">
        <v>0</v>
      </c>
      <c r="AP38">
        <v>0</v>
      </c>
      <c r="AQ38">
        <v>0</v>
      </c>
      <c r="AR38">
        <v>8.6551629307971005</v>
      </c>
      <c r="AS38">
        <v>5.2736611911239955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641.31580049914362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82.809376732656048</v>
      </c>
      <c r="L39">
        <v>23.149877565735363</v>
      </c>
      <c r="M39">
        <v>0</v>
      </c>
      <c r="N39">
        <v>14.200930099036762</v>
      </c>
      <c r="O39">
        <v>23.840235426618825</v>
      </c>
      <c r="P39">
        <v>60.035799315281103</v>
      </c>
      <c r="Q39">
        <v>1.9299966451942741</v>
      </c>
      <c r="R39">
        <v>10.387330100244499</v>
      </c>
      <c r="S39">
        <v>3.8597432297593</v>
      </c>
      <c r="T39">
        <v>0</v>
      </c>
      <c r="U39">
        <v>319.24647675083548</v>
      </c>
      <c r="V39">
        <v>5.0790241320000007</v>
      </c>
      <c r="W39">
        <v>11.366584936564662</v>
      </c>
      <c r="X39">
        <v>36.140907246327927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4.0376802618082612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13.275027771079589</v>
      </c>
      <c r="AL39">
        <v>3.1311880092082616</v>
      </c>
      <c r="AM39">
        <v>3.8723304433608412</v>
      </c>
      <c r="AN39">
        <v>0</v>
      </c>
      <c r="AO39">
        <v>0</v>
      </c>
      <c r="AP39">
        <v>0</v>
      </c>
      <c r="AQ39">
        <v>0</v>
      </c>
      <c r="AR39">
        <v>8.6551629307971005</v>
      </c>
      <c r="AS39">
        <v>5.2736611911239955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630.29133278763243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82.809376732656048</v>
      </c>
      <c r="L40">
        <v>23.149877565735363</v>
      </c>
      <c r="M40">
        <v>0</v>
      </c>
      <c r="N40">
        <v>14.200930099036762</v>
      </c>
      <c r="O40">
        <v>23.840235426618825</v>
      </c>
      <c r="P40">
        <v>60.035799315281103</v>
      </c>
      <c r="Q40">
        <v>1.9299966451942741</v>
      </c>
      <c r="R40">
        <v>10.387330100244499</v>
      </c>
      <c r="S40">
        <v>3.8597432297593</v>
      </c>
      <c r="T40">
        <v>0</v>
      </c>
      <c r="U40">
        <v>319.24647675083548</v>
      </c>
      <c r="V40">
        <v>5.0790241320000007</v>
      </c>
      <c r="W40">
        <v>11.366584936564662</v>
      </c>
      <c r="X40">
        <v>36.140907246327927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4.0376802618082612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13.275027771079589</v>
      </c>
      <c r="AL40">
        <v>3.1311880092082616</v>
      </c>
      <c r="AM40">
        <v>2.5867792793698432</v>
      </c>
      <c r="AN40">
        <v>0</v>
      </c>
      <c r="AO40">
        <v>0</v>
      </c>
      <c r="AP40">
        <v>0</v>
      </c>
      <c r="AQ40">
        <v>0</v>
      </c>
      <c r="AR40">
        <v>8.6551629307971005</v>
      </c>
      <c r="AS40">
        <v>5.2736611911239955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629.00578162364138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101.28029072363151</v>
      </c>
      <c r="L41">
        <v>41.950060025594027</v>
      </c>
      <c r="M41">
        <v>0</v>
      </c>
      <c r="N41">
        <v>14.200930099036762</v>
      </c>
      <c r="O41">
        <v>23.840235426618825</v>
      </c>
      <c r="P41">
        <v>60.035799315281103</v>
      </c>
      <c r="Q41">
        <v>2.5790760977948231</v>
      </c>
      <c r="R41">
        <v>10.387330100244499</v>
      </c>
      <c r="S41">
        <v>6.2303448485329112</v>
      </c>
      <c r="T41">
        <v>0</v>
      </c>
      <c r="U41">
        <v>319.24647675083548</v>
      </c>
      <c r="V41">
        <v>5.0790241320000007</v>
      </c>
      <c r="W41">
        <v>11.366584936564662</v>
      </c>
      <c r="X41">
        <v>36.140907246327927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4.0376802618082612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13.275027771079589</v>
      </c>
      <c r="AL41">
        <v>3.1311880092082616</v>
      </c>
      <c r="AM41">
        <v>1.2933897666916732</v>
      </c>
      <c r="AN41">
        <v>0</v>
      </c>
      <c r="AO41">
        <v>0</v>
      </c>
      <c r="AP41">
        <v>0</v>
      </c>
      <c r="AQ41">
        <v>0</v>
      </c>
      <c r="AR41">
        <v>8.6551629307971005</v>
      </c>
      <c r="AS41">
        <v>5.2736611911239955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668.00316963317152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110.93070843998092</v>
      </c>
      <c r="L42">
        <v>41.950060025594027</v>
      </c>
      <c r="M42">
        <v>0</v>
      </c>
      <c r="N42">
        <v>14.200930099036762</v>
      </c>
      <c r="O42">
        <v>23.840235426618825</v>
      </c>
      <c r="P42">
        <v>60.035799315281103</v>
      </c>
      <c r="Q42">
        <v>2.5790760977948231</v>
      </c>
      <c r="R42">
        <v>10.387330100244499</v>
      </c>
      <c r="S42">
        <v>6.2303448485329112</v>
      </c>
      <c r="T42">
        <v>0</v>
      </c>
      <c r="U42">
        <v>319.24647675083548</v>
      </c>
      <c r="V42">
        <v>5.0790241320000007</v>
      </c>
      <c r="W42">
        <v>11.366584936564662</v>
      </c>
      <c r="X42">
        <v>36.140907246327927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4.0376802618082612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13.275027771079589</v>
      </c>
      <c r="AL42">
        <v>3.1311880092082616</v>
      </c>
      <c r="AM42">
        <v>1.2933897666916732</v>
      </c>
      <c r="AN42">
        <v>0</v>
      </c>
      <c r="AO42">
        <v>0</v>
      </c>
      <c r="AP42">
        <v>0</v>
      </c>
      <c r="AQ42">
        <v>0</v>
      </c>
      <c r="AR42">
        <v>8.6551629307971005</v>
      </c>
      <c r="AS42">
        <v>5.2736611911239955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677.65358734952099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144.69106251300926</v>
      </c>
      <c r="L43">
        <v>41.950060025594027</v>
      </c>
      <c r="M43">
        <v>0</v>
      </c>
      <c r="N43">
        <v>14.200930099036762</v>
      </c>
      <c r="O43">
        <v>23.840235426618825</v>
      </c>
      <c r="P43">
        <v>60.035799315281103</v>
      </c>
      <c r="Q43">
        <v>2.5790760977948231</v>
      </c>
      <c r="R43">
        <v>10.387330100244499</v>
      </c>
      <c r="S43">
        <v>6.2303448485329112</v>
      </c>
      <c r="T43">
        <v>0</v>
      </c>
      <c r="U43">
        <v>319.24647675083548</v>
      </c>
      <c r="V43">
        <v>5.0790241320000007</v>
      </c>
      <c r="W43">
        <v>11.366584936564662</v>
      </c>
      <c r="X43">
        <v>36.140907246327927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4.0376802618082612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13.275027771079589</v>
      </c>
      <c r="AL43">
        <v>3.1311880092082616</v>
      </c>
      <c r="AM43">
        <v>1.2933897666916732</v>
      </c>
      <c r="AN43">
        <v>0</v>
      </c>
      <c r="AO43">
        <v>0</v>
      </c>
      <c r="AP43">
        <v>0</v>
      </c>
      <c r="AQ43">
        <v>0</v>
      </c>
      <c r="AR43">
        <v>8.6551629307971005</v>
      </c>
      <c r="AS43">
        <v>5.2736611911239955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711.41394142254933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135.03972671136526</v>
      </c>
      <c r="L44">
        <v>41.950060025594027</v>
      </c>
      <c r="M44">
        <v>0</v>
      </c>
      <c r="N44">
        <v>14.200930099036762</v>
      </c>
      <c r="O44">
        <v>23.840235426618825</v>
      </c>
      <c r="P44">
        <v>60.035799315281103</v>
      </c>
      <c r="Q44">
        <v>2.5790760977948231</v>
      </c>
      <c r="R44">
        <v>10.387330100244499</v>
      </c>
      <c r="S44">
        <v>6.2303448485329112</v>
      </c>
      <c r="T44">
        <v>0</v>
      </c>
      <c r="U44">
        <v>319.24647675083548</v>
      </c>
      <c r="V44">
        <v>5.0790241320000007</v>
      </c>
      <c r="W44">
        <v>11.366584936564662</v>
      </c>
      <c r="X44">
        <v>36.140907246327927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4.0376802618082612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13.275027771079589</v>
      </c>
      <c r="AL44">
        <v>3.1311880092082616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8.6551629307971005</v>
      </c>
      <c r="AS44">
        <v>5.2736611911239955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700.46921585421364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92.599422798455663</v>
      </c>
      <c r="L45">
        <v>41.950060025594027</v>
      </c>
      <c r="M45">
        <v>0</v>
      </c>
      <c r="N45">
        <v>14.200930099036762</v>
      </c>
      <c r="O45">
        <v>23.840235426618825</v>
      </c>
      <c r="P45">
        <v>60.035799315281103</v>
      </c>
      <c r="Q45">
        <v>2.6709192718631178</v>
      </c>
      <c r="R45">
        <v>10.387330100244499</v>
      </c>
      <c r="S45">
        <v>6.4612539253438115</v>
      </c>
      <c r="T45">
        <v>0</v>
      </c>
      <c r="U45">
        <v>319.24647675083548</v>
      </c>
      <c r="V45">
        <v>5.0790241320000007</v>
      </c>
      <c r="W45">
        <v>11.366584936564662</v>
      </c>
      <c r="X45">
        <v>36.140907246327927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0.47154478620420887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13.275027771079589</v>
      </c>
      <c r="AL45">
        <v>3.1311880092082616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8.6551629307971005</v>
      </c>
      <c r="AS45">
        <v>5.2736611911239955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654.78552871657905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85.850605735294124</v>
      </c>
      <c r="L46">
        <v>41.950060025594027</v>
      </c>
      <c r="M46">
        <v>0</v>
      </c>
      <c r="N46">
        <v>14.200930099036762</v>
      </c>
      <c r="O46">
        <v>23.840235426618825</v>
      </c>
      <c r="P46">
        <v>60.035799315281103</v>
      </c>
      <c r="Q46">
        <v>2.6709608954372621</v>
      </c>
      <c r="R46">
        <v>10.387330100244499</v>
      </c>
      <c r="S46">
        <v>6.4614950648330058</v>
      </c>
      <c r="T46">
        <v>0</v>
      </c>
      <c r="U46">
        <v>319.24647675083548</v>
      </c>
      <c r="V46">
        <v>5.0790241320000007</v>
      </c>
      <c r="W46">
        <v>11.366584936564662</v>
      </c>
      <c r="X46">
        <v>36.140907246327927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0.47154478620420887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13.275027771079589</v>
      </c>
      <c r="AL46">
        <v>3.1311880092082616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8.6551629307971005</v>
      </c>
      <c r="AS46">
        <v>5.2736611911239955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648.03699441648087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144.69090858921356</v>
      </c>
      <c r="L47">
        <v>41.950060025594027</v>
      </c>
      <c r="M47">
        <v>0</v>
      </c>
      <c r="N47">
        <v>14.200930099036762</v>
      </c>
      <c r="O47">
        <v>23.840235426618825</v>
      </c>
      <c r="P47">
        <v>60.035799315281103</v>
      </c>
      <c r="Q47">
        <v>2.6709608954372621</v>
      </c>
      <c r="R47">
        <v>10.387330100244499</v>
      </c>
      <c r="S47">
        <v>6.4614950648330058</v>
      </c>
      <c r="T47">
        <v>0</v>
      </c>
      <c r="U47">
        <v>319.24647675083548</v>
      </c>
      <c r="V47">
        <v>5.0790241320000007</v>
      </c>
      <c r="W47">
        <v>11.366584936564662</v>
      </c>
      <c r="X47">
        <v>36.140907246327927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0.47154478620420887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13.275027771079589</v>
      </c>
      <c r="AL47">
        <v>3.1311880092082616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8.6551629307971005</v>
      </c>
      <c r="AS47">
        <v>5.2736611911239955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706.87729727040039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85.850504965156787</v>
      </c>
      <c r="L48">
        <v>41.950060025594027</v>
      </c>
      <c r="M48">
        <v>0</v>
      </c>
      <c r="N48">
        <v>14.200930099036762</v>
      </c>
      <c r="O48">
        <v>23.840235426618825</v>
      </c>
      <c r="P48">
        <v>60.035799315281103</v>
      </c>
      <c r="Q48">
        <v>2.6709608954372621</v>
      </c>
      <c r="R48">
        <v>10.387330100244499</v>
      </c>
      <c r="S48">
        <v>6.4614950648330058</v>
      </c>
      <c r="T48">
        <v>0</v>
      </c>
      <c r="U48">
        <v>319.24647675083548</v>
      </c>
      <c r="V48">
        <v>5.0790241320000007</v>
      </c>
      <c r="W48">
        <v>11.366584936564662</v>
      </c>
      <c r="X48">
        <v>36.140907246327927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0.47154478620420887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13.275027771079589</v>
      </c>
      <c r="AL48">
        <v>3.1311880092082616</v>
      </c>
      <c r="AM48">
        <v>0</v>
      </c>
      <c r="AN48">
        <v>0</v>
      </c>
      <c r="AO48">
        <v>0</v>
      </c>
      <c r="AP48">
        <v>1.380734606166363</v>
      </c>
      <c r="AQ48">
        <v>0</v>
      </c>
      <c r="AR48">
        <v>8.6551629307971005</v>
      </c>
      <c r="AS48">
        <v>5.2736611911239955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649.41762825250987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85.849697727393973</v>
      </c>
      <c r="L49">
        <v>41.950060025594027</v>
      </c>
      <c r="M49">
        <v>0</v>
      </c>
      <c r="N49">
        <v>14.200930099036762</v>
      </c>
      <c r="O49">
        <v>23.840235426618825</v>
      </c>
      <c r="P49">
        <v>60.035799315281103</v>
      </c>
      <c r="Q49">
        <v>2.6709608954372621</v>
      </c>
      <c r="R49">
        <v>10.387330100244499</v>
      </c>
      <c r="S49">
        <v>6.4614950648330058</v>
      </c>
      <c r="T49">
        <v>0</v>
      </c>
      <c r="U49">
        <v>319.24647675083548</v>
      </c>
      <c r="V49">
        <v>5.0790241320000007</v>
      </c>
      <c r="W49">
        <v>11.366584936564662</v>
      </c>
      <c r="X49">
        <v>36.140907246327927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0.47154478620420887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13.275027771079589</v>
      </c>
      <c r="AL49">
        <v>3.1311880092082616</v>
      </c>
      <c r="AM49">
        <v>0</v>
      </c>
      <c r="AN49">
        <v>0</v>
      </c>
      <c r="AO49">
        <v>0</v>
      </c>
      <c r="AP49">
        <v>1.380734606166363</v>
      </c>
      <c r="AQ49">
        <v>0</v>
      </c>
      <c r="AR49">
        <v>8.6551629307971005</v>
      </c>
      <c r="AS49">
        <v>5.2736611911239955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649.41682101474703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85.849667140549272</v>
      </c>
      <c r="L50">
        <v>41.949646609068331</v>
      </c>
      <c r="M50">
        <v>0</v>
      </c>
      <c r="N50">
        <v>14.200930099036762</v>
      </c>
      <c r="O50">
        <v>23.840235426618825</v>
      </c>
      <c r="P50">
        <v>60.035799315281103</v>
      </c>
      <c r="Q50">
        <v>2.6709608954372621</v>
      </c>
      <c r="R50">
        <v>10.387330100244499</v>
      </c>
      <c r="S50">
        <v>6.4614950648330058</v>
      </c>
      <c r="T50">
        <v>0</v>
      </c>
      <c r="U50">
        <v>319.24647675083548</v>
      </c>
      <c r="V50">
        <v>5.0790241320000007</v>
      </c>
      <c r="W50">
        <v>11.366584936564662</v>
      </c>
      <c r="X50">
        <v>36.140907246327927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0.47154478620420887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13.275027771079589</v>
      </c>
      <c r="AL50">
        <v>3.1311880092082616</v>
      </c>
      <c r="AM50">
        <v>0</v>
      </c>
      <c r="AN50">
        <v>0</v>
      </c>
      <c r="AO50">
        <v>0</v>
      </c>
      <c r="AP50">
        <v>1.380734606166363</v>
      </c>
      <c r="AQ50">
        <v>0</v>
      </c>
      <c r="AR50">
        <v>8.6551629307971005</v>
      </c>
      <c r="AS50">
        <v>5.2736611911239955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649.41637701137665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85.850356564855204</v>
      </c>
      <c r="L51">
        <v>23.150028360522533</v>
      </c>
      <c r="M51">
        <v>0</v>
      </c>
      <c r="N51">
        <v>14.200930099036762</v>
      </c>
      <c r="O51">
        <v>23.840235426618825</v>
      </c>
      <c r="P51">
        <v>60.035799315281103</v>
      </c>
      <c r="Q51">
        <v>1.7791953956386293</v>
      </c>
      <c r="R51">
        <v>10.387330100244499</v>
      </c>
      <c r="S51">
        <v>3.4604614360801782</v>
      </c>
      <c r="T51">
        <v>0</v>
      </c>
      <c r="U51">
        <v>319.24647675083548</v>
      </c>
      <c r="V51">
        <v>5.0790241320000007</v>
      </c>
      <c r="W51">
        <v>11.366584936564662</v>
      </c>
      <c r="X51">
        <v>36.140907246327927</v>
      </c>
      <c r="Y51">
        <v>0</v>
      </c>
      <c r="Z51">
        <v>0</v>
      </c>
      <c r="AA51">
        <v>0</v>
      </c>
      <c r="AB51">
        <v>2.2862950216054019</v>
      </c>
      <c r="AC51">
        <v>0</v>
      </c>
      <c r="AD51">
        <v>0</v>
      </c>
      <c r="AE51">
        <v>0.47154478620420887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13.275027771079589</v>
      </c>
      <c r="AL51">
        <v>3.1311880092082616</v>
      </c>
      <c r="AM51">
        <v>0</v>
      </c>
      <c r="AN51">
        <v>0</v>
      </c>
      <c r="AO51">
        <v>0</v>
      </c>
      <c r="AP51">
        <v>1.380734606166363</v>
      </c>
      <c r="AQ51">
        <v>0</v>
      </c>
      <c r="AR51">
        <v>8.6551629307971005</v>
      </c>
      <c r="AS51">
        <v>5.2736611911239955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629.01094408019071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85.850356564855204</v>
      </c>
      <c r="L52">
        <v>23.150148793373031</v>
      </c>
      <c r="M52">
        <v>0</v>
      </c>
      <c r="N52">
        <v>14.200930099036762</v>
      </c>
      <c r="O52">
        <v>23.840235426618825</v>
      </c>
      <c r="P52">
        <v>60.035799315281103</v>
      </c>
      <c r="Q52">
        <v>1.7791953956386293</v>
      </c>
      <c r="R52">
        <v>10.387330100244499</v>
      </c>
      <c r="S52">
        <v>3.4604614360801782</v>
      </c>
      <c r="T52">
        <v>0</v>
      </c>
      <c r="U52">
        <v>319.24647675083548</v>
      </c>
      <c r="V52">
        <v>5.0790241320000007</v>
      </c>
      <c r="W52">
        <v>11.366584936564662</v>
      </c>
      <c r="X52">
        <v>36.140907246327927</v>
      </c>
      <c r="Y52">
        <v>0</v>
      </c>
      <c r="Z52">
        <v>0</v>
      </c>
      <c r="AA52">
        <v>0</v>
      </c>
      <c r="AB52">
        <v>2.2862950216054019</v>
      </c>
      <c r="AC52">
        <v>0</v>
      </c>
      <c r="AD52">
        <v>0</v>
      </c>
      <c r="AE52">
        <v>0.47154478620420887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13.275027771079589</v>
      </c>
      <c r="AL52">
        <v>3.1311880092082616</v>
      </c>
      <c r="AM52">
        <v>0</v>
      </c>
      <c r="AN52">
        <v>0</v>
      </c>
      <c r="AO52">
        <v>0</v>
      </c>
      <c r="AP52">
        <v>1.380734606166363</v>
      </c>
      <c r="AQ52">
        <v>0</v>
      </c>
      <c r="AR52">
        <v>8.6551629307971005</v>
      </c>
      <c r="AS52">
        <v>5.2736611911239955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629.01106451304122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85.849947688685788</v>
      </c>
      <c r="L53">
        <v>23.149905190041249</v>
      </c>
      <c r="M53">
        <v>0</v>
      </c>
      <c r="N53">
        <v>14.200930099036762</v>
      </c>
      <c r="O53">
        <v>23.840235426618825</v>
      </c>
      <c r="P53">
        <v>60.035799315281103</v>
      </c>
      <c r="Q53">
        <v>1.7791953956386293</v>
      </c>
      <c r="R53">
        <v>10.387330100244499</v>
      </c>
      <c r="S53">
        <v>3.4604614360801782</v>
      </c>
      <c r="T53">
        <v>0</v>
      </c>
      <c r="U53">
        <v>319.24647675083548</v>
      </c>
      <c r="V53">
        <v>5.0790241320000007</v>
      </c>
      <c r="W53">
        <v>11.366584936564662</v>
      </c>
      <c r="X53">
        <v>36.140907246327927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0.47154478620420887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13.275027771079589</v>
      </c>
      <c r="AL53">
        <v>0.56930681841652342</v>
      </c>
      <c r="AM53">
        <v>0</v>
      </c>
      <c r="AN53">
        <v>0</v>
      </c>
      <c r="AO53">
        <v>0</v>
      </c>
      <c r="AP53">
        <v>1.380734606166363</v>
      </c>
      <c r="AQ53">
        <v>0</v>
      </c>
      <c r="AR53">
        <v>8.6551629307971005</v>
      </c>
      <c r="AS53">
        <v>5.2736611911239955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624.16223582114299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85.849947688685788</v>
      </c>
      <c r="L54">
        <v>23.149860584161395</v>
      </c>
      <c r="M54">
        <v>0</v>
      </c>
      <c r="N54">
        <v>14.200930099036762</v>
      </c>
      <c r="O54">
        <v>23.840235426618825</v>
      </c>
      <c r="P54">
        <v>60.035799315281103</v>
      </c>
      <c r="Q54">
        <v>1.7716540190114067</v>
      </c>
      <c r="R54">
        <v>10.387330100244499</v>
      </c>
      <c r="S54">
        <v>3.4609596603773585</v>
      </c>
      <c r="T54">
        <v>0</v>
      </c>
      <c r="U54">
        <v>319.24647675083548</v>
      </c>
      <c r="V54">
        <v>5.0790241320000007</v>
      </c>
      <c r="W54">
        <v>11.366584936564662</v>
      </c>
      <c r="X54">
        <v>36.140907246327927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0.47154478620420887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13.275027771079589</v>
      </c>
      <c r="AL54">
        <v>0.56930681841652342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8.6551629307971005</v>
      </c>
      <c r="AS54">
        <v>5.2736611911239955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622.77441345676675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85.849947688685788</v>
      </c>
      <c r="L55">
        <v>23.149860584161395</v>
      </c>
      <c r="M55">
        <v>0</v>
      </c>
      <c r="N55">
        <v>14.200930099036762</v>
      </c>
      <c r="O55">
        <v>23.840235426618825</v>
      </c>
      <c r="P55">
        <v>60.035799315281103</v>
      </c>
      <c r="Q55">
        <v>1.7716540190114067</v>
      </c>
      <c r="R55">
        <v>5.7885877504132228</v>
      </c>
      <c r="S55">
        <v>3.4609596603773585</v>
      </c>
      <c r="T55">
        <v>0</v>
      </c>
      <c r="U55">
        <v>319.24647675083548</v>
      </c>
      <c r="V55">
        <v>5.0790241320000007</v>
      </c>
      <c r="W55">
        <v>11.366584936564662</v>
      </c>
      <c r="X55">
        <v>36.140907246327927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0.47154478620420887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13.275027771079589</v>
      </c>
      <c r="AL55">
        <v>0.56930681841652342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8.6551629307971005</v>
      </c>
      <c r="AS55">
        <v>5.2736611911239955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618.1756711069354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85.849947688685788</v>
      </c>
      <c r="L56">
        <v>23.149860584161395</v>
      </c>
      <c r="M56">
        <v>0</v>
      </c>
      <c r="N56">
        <v>14.200930099036762</v>
      </c>
      <c r="O56">
        <v>23.840235426618825</v>
      </c>
      <c r="P56">
        <v>60.035799315281103</v>
      </c>
      <c r="Q56">
        <v>1.7716540190114067</v>
      </c>
      <c r="R56">
        <v>5.7902552580645157</v>
      </c>
      <c r="S56">
        <v>3.4613825731958761</v>
      </c>
      <c r="T56">
        <v>0</v>
      </c>
      <c r="U56">
        <v>319.24647675083548</v>
      </c>
      <c r="V56">
        <v>5.0790241320000007</v>
      </c>
      <c r="W56">
        <v>11.366584936564662</v>
      </c>
      <c r="X56">
        <v>36.140907246327927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0.47154478620420887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13.275027771079589</v>
      </c>
      <c r="AL56">
        <v>0.56930681841652342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8.6551629307971005</v>
      </c>
      <c r="AS56">
        <v>5.2736611911239955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618.17776152740521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85.85065231639652</v>
      </c>
      <c r="L57">
        <v>23.149860584161395</v>
      </c>
      <c r="M57">
        <v>0</v>
      </c>
      <c r="N57">
        <v>14.200930099036762</v>
      </c>
      <c r="O57">
        <v>23.840235426618825</v>
      </c>
      <c r="P57">
        <v>60.035799315281103</v>
      </c>
      <c r="Q57">
        <v>1.7716540190114067</v>
      </c>
      <c r="R57">
        <v>5.7886224000000004</v>
      </c>
      <c r="S57">
        <v>3.4613825731958761</v>
      </c>
      <c r="T57">
        <v>0</v>
      </c>
      <c r="U57">
        <v>319.24647675083548</v>
      </c>
      <c r="V57">
        <v>4.9403844763374494</v>
      </c>
      <c r="W57">
        <v>11.366584936564662</v>
      </c>
      <c r="X57">
        <v>36.140907246327927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0.47154478620420887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13.275027771079589</v>
      </c>
      <c r="AL57">
        <v>0.56930681841652342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8.6551629307971005</v>
      </c>
      <c r="AS57">
        <v>5.2736611911239955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618.03819364138894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85.85065231639652</v>
      </c>
      <c r="L58">
        <v>23.149860584161395</v>
      </c>
      <c r="M58">
        <v>0</v>
      </c>
      <c r="N58">
        <v>14.200930099036762</v>
      </c>
      <c r="O58">
        <v>23.840235426618825</v>
      </c>
      <c r="P58">
        <v>60.035799315281103</v>
      </c>
      <c r="Q58">
        <v>1.7716540190114067</v>
      </c>
      <c r="R58">
        <v>5.7908235989717225</v>
      </c>
      <c r="S58">
        <v>3.4613825731958761</v>
      </c>
      <c r="T58">
        <v>0</v>
      </c>
      <c r="U58">
        <v>319.24647675083548</v>
      </c>
      <c r="V58">
        <v>4.7996455813953496</v>
      </c>
      <c r="W58">
        <v>11.366584936564662</v>
      </c>
      <c r="X58">
        <v>36.140907246327927</v>
      </c>
      <c r="Y58">
        <v>0</v>
      </c>
      <c r="Z58">
        <v>1.597650856</v>
      </c>
      <c r="AA58">
        <v>0</v>
      </c>
      <c r="AB58">
        <v>0</v>
      </c>
      <c r="AC58">
        <v>0</v>
      </c>
      <c r="AD58">
        <v>0</v>
      </c>
      <c r="AE58">
        <v>0.47154478620420887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13.275027771079589</v>
      </c>
      <c r="AL58">
        <v>0.56930681841652342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8.6551629307971005</v>
      </c>
      <c r="AS58">
        <v>5.2736611911239955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619.49730680141852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85.85065231639652</v>
      </c>
      <c r="L59">
        <v>23.149860584161395</v>
      </c>
      <c r="M59">
        <v>0</v>
      </c>
      <c r="N59">
        <v>14.200930099036762</v>
      </c>
      <c r="O59">
        <v>23.840235426618825</v>
      </c>
      <c r="P59">
        <v>60.035799315281103</v>
      </c>
      <c r="Q59">
        <v>1.7716540190114067</v>
      </c>
      <c r="R59">
        <v>5.5825943501945527</v>
      </c>
      <c r="S59">
        <v>3.4613825731958761</v>
      </c>
      <c r="T59">
        <v>0</v>
      </c>
      <c r="U59">
        <v>319.24647675083548</v>
      </c>
      <c r="V59">
        <v>4.9797470811138025</v>
      </c>
      <c r="W59">
        <v>11.365399008176615</v>
      </c>
      <c r="X59">
        <v>36.140245961035589</v>
      </c>
      <c r="Y59">
        <v>0</v>
      </c>
      <c r="Z59">
        <v>1.597650856</v>
      </c>
      <c r="AA59">
        <v>0</v>
      </c>
      <c r="AB59">
        <v>0</v>
      </c>
      <c r="AC59">
        <v>0</v>
      </c>
      <c r="AD59">
        <v>0</v>
      </c>
      <c r="AE59">
        <v>0.47154478620420887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13.275027771079589</v>
      </c>
      <c r="AL59">
        <v>0.56930681841652342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8.6551629307971005</v>
      </c>
      <c r="AS59">
        <v>5.2736611911239955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619.46733183867934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85.85065231639652</v>
      </c>
      <c r="L60">
        <v>23.149860584161395</v>
      </c>
      <c r="M60">
        <v>0</v>
      </c>
      <c r="N60">
        <v>14.200930099036762</v>
      </c>
      <c r="O60">
        <v>23.840235426618825</v>
      </c>
      <c r="P60">
        <v>60.035799315281103</v>
      </c>
      <c r="Q60">
        <v>1.7716540190114067</v>
      </c>
      <c r="R60">
        <v>5.5825943501945527</v>
      </c>
      <c r="S60">
        <v>3.4613825731958761</v>
      </c>
      <c r="T60">
        <v>0</v>
      </c>
      <c r="U60">
        <v>319.24647675083548</v>
      </c>
      <c r="V60">
        <v>4.9797470811138025</v>
      </c>
      <c r="W60">
        <v>11.365399008176615</v>
      </c>
      <c r="X60">
        <v>36.140245961035589</v>
      </c>
      <c r="Y60">
        <v>0</v>
      </c>
      <c r="Z60">
        <v>1.597650856</v>
      </c>
      <c r="AA60">
        <v>0</v>
      </c>
      <c r="AB60">
        <v>0</v>
      </c>
      <c r="AC60">
        <v>0</v>
      </c>
      <c r="AD60">
        <v>0</v>
      </c>
      <c r="AE60">
        <v>0.47154478620420887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13.275027771079589</v>
      </c>
      <c r="AL60">
        <v>0.56930681841652342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8.6551629307971005</v>
      </c>
      <c r="AS60">
        <v>5.2736611911239955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619.46733183867934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85.85065231639652</v>
      </c>
      <c r="L61">
        <v>23.149860584161395</v>
      </c>
      <c r="M61">
        <v>0</v>
      </c>
      <c r="N61">
        <v>14.200930099036762</v>
      </c>
      <c r="O61">
        <v>23.840235426618825</v>
      </c>
      <c r="P61">
        <v>60.035799315281103</v>
      </c>
      <c r="Q61">
        <v>1.7716540190114067</v>
      </c>
      <c r="R61">
        <v>5.5825943501945527</v>
      </c>
      <c r="S61">
        <v>3.4613825731958761</v>
      </c>
      <c r="T61">
        <v>0</v>
      </c>
      <c r="U61">
        <v>319.24647675083548</v>
      </c>
      <c r="V61">
        <v>4.9797470811138025</v>
      </c>
      <c r="W61">
        <v>11.365399008176615</v>
      </c>
      <c r="X61">
        <v>36.140245961035589</v>
      </c>
      <c r="Y61">
        <v>0</v>
      </c>
      <c r="Z61">
        <v>1.597650856</v>
      </c>
      <c r="AA61">
        <v>0</v>
      </c>
      <c r="AB61">
        <v>0</v>
      </c>
      <c r="AC61">
        <v>0</v>
      </c>
      <c r="AD61">
        <v>0</v>
      </c>
      <c r="AE61">
        <v>0.47154478620420887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13.275027771079589</v>
      </c>
      <c r="AL61">
        <v>0.56930681841652342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8.6551629307971005</v>
      </c>
      <c r="AS61">
        <v>5.2736611911239955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619.46733183867934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85.85065231639652</v>
      </c>
      <c r="L62">
        <v>23.149860584161395</v>
      </c>
      <c r="M62">
        <v>0</v>
      </c>
      <c r="N62">
        <v>14.200930099036762</v>
      </c>
      <c r="O62">
        <v>23.840235426618825</v>
      </c>
      <c r="P62">
        <v>60.035799315281103</v>
      </c>
      <c r="Q62">
        <v>1.7716540190114067</v>
      </c>
      <c r="R62">
        <v>5.5825943501945527</v>
      </c>
      <c r="S62">
        <v>3.4613825731958761</v>
      </c>
      <c r="T62">
        <v>0</v>
      </c>
      <c r="U62">
        <v>319.24647675083548</v>
      </c>
      <c r="V62">
        <v>4.9797470811138025</v>
      </c>
      <c r="W62">
        <v>11.365399008176615</v>
      </c>
      <c r="X62">
        <v>36.140245961035589</v>
      </c>
      <c r="Y62">
        <v>0</v>
      </c>
      <c r="Z62">
        <v>1.597650856</v>
      </c>
      <c r="AA62">
        <v>0</v>
      </c>
      <c r="AB62">
        <v>0</v>
      </c>
      <c r="AC62">
        <v>0</v>
      </c>
      <c r="AD62">
        <v>0</v>
      </c>
      <c r="AE62">
        <v>0.47154478620420887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13.275027771079589</v>
      </c>
      <c r="AL62">
        <v>0.56930681841652342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8.6551629307971005</v>
      </c>
      <c r="AS62">
        <v>5.2736611911239955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619.46733183867934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85.85065231639652</v>
      </c>
      <c r="L63">
        <v>23.149860584161395</v>
      </c>
      <c r="M63">
        <v>0</v>
      </c>
      <c r="N63">
        <v>14.200930099036762</v>
      </c>
      <c r="O63">
        <v>23.840235426618825</v>
      </c>
      <c r="P63">
        <v>60.035799315281103</v>
      </c>
      <c r="Q63">
        <v>1.7716540190114067</v>
      </c>
      <c r="R63">
        <v>5.5806857981204319</v>
      </c>
      <c r="S63">
        <v>3.4613825731958761</v>
      </c>
      <c r="T63">
        <v>0</v>
      </c>
      <c r="U63">
        <v>319.24647675083548</v>
      </c>
      <c r="V63">
        <v>4.9797470811138025</v>
      </c>
      <c r="W63">
        <v>11.365399008176615</v>
      </c>
      <c r="X63">
        <v>36.140245961035589</v>
      </c>
      <c r="Y63">
        <v>0</v>
      </c>
      <c r="Z63">
        <v>1.597650856</v>
      </c>
      <c r="AA63">
        <v>0</v>
      </c>
      <c r="AB63">
        <v>0</v>
      </c>
      <c r="AC63">
        <v>0</v>
      </c>
      <c r="AD63">
        <v>0</v>
      </c>
      <c r="AE63">
        <v>4.0376802618082612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13.275027771079589</v>
      </c>
      <c r="AL63">
        <v>0.56930681841652342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8.6551629307971005</v>
      </c>
      <c r="AS63">
        <v>5.2736611911239955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623.03155876220944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85.85065231639652</v>
      </c>
      <c r="L64">
        <v>23.149860584161395</v>
      </c>
      <c r="M64">
        <v>0</v>
      </c>
      <c r="N64">
        <v>14.200930099036762</v>
      </c>
      <c r="O64">
        <v>23.840235426618825</v>
      </c>
      <c r="P64">
        <v>60.035799315281103</v>
      </c>
      <c r="Q64">
        <v>1.7716540190114067</v>
      </c>
      <c r="R64">
        <v>5.5801060083507306</v>
      </c>
      <c r="S64">
        <v>3.4613825731958761</v>
      </c>
      <c r="T64">
        <v>0</v>
      </c>
      <c r="U64">
        <v>319.24647675083548</v>
      </c>
      <c r="V64">
        <v>4.9797470811138025</v>
      </c>
      <c r="W64">
        <v>11.365399008176615</v>
      </c>
      <c r="X64">
        <v>36.140245961035589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4.0376802618082612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13.275027771079589</v>
      </c>
      <c r="AL64">
        <v>0.56930681841652342</v>
      </c>
      <c r="AM64">
        <v>1.959681410802701</v>
      </c>
      <c r="AN64">
        <v>0</v>
      </c>
      <c r="AO64">
        <v>0</v>
      </c>
      <c r="AP64">
        <v>0</v>
      </c>
      <c r="AQ64">
        <v>0</v>
      </c>
      <c r="AR64">
        <v>8.6551629307971005</v>
      </c>
      <c r="AS64">
        <v>5.2736611911239955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623.39300952724238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85.85065231639652</v>
      </c>
      <c r="L65">
        <v>23.149860584161395</v>
      </c>
      <c r="M65">
        <v>0</v>
      </c>
      <c r="N65">
        <v>14.200930099036762</v>
      </c>
      <c r="O65">
        <v>23.840235426618825</v>
      </c>
      <c r="P65">
        <v>60.035799315281103</v>
      </c>
      <c r="Q65">
        <v>1.7716540190114067</v>
      </c>
      <c r="R65">
        <v>10.387354343666171</v>
      </c>
      <c r="S65">
        <v>3.4613825731958761</v>
      </c>
      <c r="T65">
        <v>0</v>
      </c>
      <c r="U65">
        <v>319.24647675083548</v>
      </c>
      <c r="V65">
        <v>4.9797470811138025</v>
      </c>
      <c r="W65">
        <v>11.365399008176615</v>
      </c>
      <c r="X65">
        <v>36.140245961035589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4.0376802618082612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13.275027771079589</v>
      </c>
      <c r="AL65">
        <v>0.56930681841652342</v>
      </c>
      <c r="AM65">
        <v>3.8723304433608412</v>
      </c>
      <c r="AN65">
        <v>0</v>
      </c>
      <c r="AO65">
        <v>0</v>
      </c>
      <c r="AP65">
        <v>0</v>
      </c>
      <c r="AQ65">
        <v>0</v>
      </c>
      <c r="AR65">
        <v>8.6551629307971005</v>
      </c>
      <c r="AS65">
        <v>5.9328688717662805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630.77211457575822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85.85065231639652</v>
      </c>
      <c r="L66">
        <v>23.149860584161395</v>
      </c>
      <c r="M66">
        <v>0</v>
      </c>
      <c r="N66">
        <v>14.200930099036762</v>
      </c>
      <c r="O66">
        <v>23.840235426618825</v>
      </c>
      <c r="P66">
        <v>60.035799315281103</v>
      </c>
      <c r="Q66">
        <v>1.7716540190114067</v>
      </c>
      <c r="R66">
        <v>10.387354343666171</v>
      </c>
      <c r="S66">
        <v>3.4613825731958761</v>
      </c>
      <c r="T66">
        <v>0</v>
      </c>
      <c r="U66">
        <v>319.24647675083548</v>
      </c>
      <c r="V66">
        <v>4.7996455813953496</v>
      </c>
      <c r="W66">
        <v>11.366584936564662</v>
      </c>
      <c r="X66">
        <v>36.140907246327927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4.0376802618082612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13.275027771079589</v>
      </c>
      <c r="AL66">
        <v>0.56930681841652342</v>
      </c>
      <c r="AM66">
        <v>3.8723304433608412</v>
      </c>
      <c r="AN66">
        <v>0</v>
      </c>
      <c r="AO66">
        <v>0</v>
      </c>
      <c r="AP66">
        <v>0</v>
      </c>
      <c r="AQ66">
        <v>0</v>
      </c>
      <c r="AR66">
        <v>8.6551629307971005</v>
      </c>
      <c r="AS66">
        <v>5.9328688717662805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630.59386028972017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85.85065231639652</v>
      </c>
      <c r="L67">
        <v>23.149860584161395</v>
      </c>
      <c r="M67">
        <v>0</v>
      </c>
      <c r="N67">
        <v>14.200930099036762</v>
      </c>
      <c r="O67">
        <v>23.840235426618825</v>
      </c>
      <c r="P67">
        <v>60.035799315281103</v>
      </c>
      <c r="Q67">
        <v>1.7716540190114067</v>
      </c>
      <c r="R67">
        <v>10.387330100244499</v>
      </c>
      <c r="S67">
        <v>3.4613825731958761</v>
      </c>
      <c r="T67">
        <v>0</v>
      </c>
      <c r="U67">
        <v>319.24647675083548</v>
      </c>
      <c r="V67">
        <v>4.7996455813953496</v>
      </c>
      <c r="W67">
        <v>11.366584936564662</v>
      </c>
      <c r="X67">
        <v>36.140907246327927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4.0376802618082612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13.275027771079589</v>
      </c>
      <c r="AL67">
        <v>0.56930681841652342</v>
      </c>
      <c r="AM67">
        <v>3.8723304433608412</v>
      </c>
      <c r="AN67">
        <v>0</v>
      </c>
      <c r="AO67">
        <v>0</v>
      </c>
      <c r="AP67">
        <v>0</v>
      </c>
      <c r="AQ67">
        <v>0</v>
      </c>
      <c r="AR67">
        <v>8.6551629307971005</v>
      </c>
      <c r="AS67">
        <v>6.262472458073149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630.92343963260544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85.85065231639652</v>
      </c>
      <c r="L68">
        <v>22.089756413304631</v>
      </c>
      <c r="M68">
        <v>0</v>
      </c>
      <c r="N68">
        <v>14.200930099036762</v>
      </c>
      <c r="O68">
        <v>23.840235426618825</v>
      </c>
      <c r="P68">
        <v>60.035799315281103</v>
      </c>
      <c r="Q68">
        <v>1.6898817368995633</v>
      </c>
      <c r="R68">
        <v>10.387330100244499</v>
      </c>
      <c r="S68">
        <v>3.460694552160168</v>
      </c>
      <c r="T68">
        <v>0</v>
      </c>
      <c r="U68">
        <v>319.24647675083548</v>
      </c>
      <c r="V68">
        <v>4.7996455813953496</v>
      </c>
      <c r="W68">
        <v>11.366584936564662</v>
      </c>
      <c r="X68">
        <v>36.140907246327927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4.0376802618082612</v>
      </c>
      <c r="AF68">
        <v>0</v>
      </c>
      <c r="AG68">
        <v>0</v>
      </c>
      <c r="AH68">
        <v>4.6404976800000002</v>
      </c>
      <c r="AI68">
        <v>0</v>
      </c>
      <c r="AJ68">
        <v>0</v>
      </c>
      <c r="AK68">
        <v>13.275027771079589</v>
      </c>
      <c r="AL68">
        <v>0.56930681841652342</v>
      </c>
      <c r="AM68">
        <v>3.8723304433608412</v>
      </c>
      <c r="AN68">
        <v>0</v>
      </c>
      <c r="AO68">
        <v>0</v>
      </c>
      <c r="AP68">
        <v>0</v>
      </c>
      <c r="AQ68">
        <v>0</v>
      </c>
      <c r="AR68">
        <v>8.6551629307971005</v>
      </c>
      <c r="AS68">
        <v>6.262472458073149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634.42137283860109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85.85065231639652</v>
      </c>
      <c r="L69">
        <v>22.949760109896253</v>
      </c>
      <c r="M69">
        <v>0</v>
      </c>
      <c r="N69">
        <v>14.200930099036762</v>
      </c>
      <c r="O69">
        <v>23.840235426618825</v>
      </c>
      <c r="P69">
        <v>60.035799315281103</v>
      </c>
      <c r="Q69">
        <v>2.669281818268316</v>
      </c>
      <c r="R69">
        <v>10.387330100244499</v>
      </c>
      <c r="S69">
        <v>6.4619712111010008</v>
      </c>
      <c r="T69">
        <v>0</v>
      </c>
      <c r="U69">
        <v>319.24647675083548</v>
      </c>
      <c r="V69">
        <v>4.7996455813953496</v>
      </c>
      <c r="W69">
        <v>11.366584936564662</v>
      </c>
      <c r="X69">
        <v>36.140907246327927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4.0376802618082612</v>
      </c>
      <c r="AF69">
        <v>0</v>
      </c>
      <c r="AG69">
        <v>0</v>
      </c>
      <c r="AH69">
        <v>11.021182117001056</v>
      </c>
      <c r="AI69">
        <v>0</v>
      </c>
      <c r="AJ69">
        <v>0</v>
      </c>
      <c r="AK69">
        <v>13.275027771079589</v>
      </c>
      <c r="AL69">
        <v>0.56930681841652342</v>
      </c>
      <c r="AM69">
        <v>3.8723304433608412</v>
      </c>
      <c r="AN69">
        <v>0</v>
      </c>
      <c r="AO69">
        <v>0</v>
      </c>
      <c r="AP69">
        <v>0</v>
      </c>
      <c r="AQ69">
        <v>0</v>
      </c>
      <c r="AR69">
        <v>8.6551629307971005</v>
      </c>
      <c r="AS69">
        <v>6.262472458073149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645.64273771250339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104.76029005499026</v>
      </c>
      <c r="L70">
        <v>41.950060025594027</v>
      </c>
      <c r="M70">
        <v>0</v>
      </c>
      <c r="N70">
        <v>14.200930099036762</v>
      </c>
      <c r="O70">
        <v>23.840235426618825</v>
      </c>
      <c r="P70">
        <v>60.035799315281103</v>
      </c>
      <c r="Q70">
        <v>2.6709608954372621</v>
      </c>
      <c r="R70">
        <v>10.387330100244499</v>
      </c>
      <c r="S70">
        <v>6.4614950648330058</v>
      </c>
      <c r="T70">
        <v>0</v>
      </c>
      <c r="U70">
        <v>319.24647675083548</v>
      </c>
      <c r="V70">
        <v>4.7996455813953496</v>
      </c>
      <c r="W70">
        <v>11.366584936564662</v>
      </c>
      <c r="X70">
        <v>36.140907246327927</v>
      </c>
      <c r="Y70">
        <v>0</v>
      </c>
      <c r="Z70">
        <v>0.26950923999999998</v>
      </c>
      <c r="AA70">
        <v>0</v>
      </c>
      <c r="AB70">
        <v>0</v>
      </c>
      <c r="AC70">
        <v>0</v>
      </c>
      <c r="AD70">
        <v>0</v>
      </c>
      <c r="AE70">
        <v>4.0376802618082612</v>
      </c>
      <c r="AF70">
        <v>0</v>
      </c>
      <c r="AG70">
        <v>0</v>
      </c>
      <c r="AH70">
        <v>17.193043797719113</v>
      </c>
      <c r="AI70">
        <v>0</v>
      </c>
      <c r="AJ70">
        <v>0</v>
      </c>
      <c r="AK70">
        <v>13.275027771079589</v>
      </c>
      <c r="AL70">
        <v>0.56930681841652342</v>
      </c>
      <c r="AM70">
        <v>3.8723304433608412</v>
      </c>
      <c r="AN70">
        <v>0</v>
      </c>
      <c r="AO70">
        <v>0</v>
      </c>
      <c r="AP70">
        <v>0</v>
      </c>
      <c r="AQ70">
        <v>0</v>
      </c>
      <c r="AR70">
        <v>8.6551629307971005</v>
      </c>
      <c r="AS70">
        <v>6.262472458073149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689.99524921841396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85.850516217853041</v>
      </c>
      <c r="L71">
        <v>41.950060025594027</v>
      </c>
      <c r="M71">
        <v>0</v>
      </c>
      <c r="N71">
        <v>14.200930099036762</v>
      </c>
      <c r="O71">
        <v>23.840235426618825</v>
      </c>
      <c r="P71">
        <v>60.035799315281103</v>
      </c>
      <c r="Q71">
        <v>2.6709608954372621</v>
      </c>
      <c r="R71">
        <v>10.387330100244499</v>
      </c>
      <c r="S71">
        <v>6.4614950648330058</v>
      </c>
      <c r="T71">
        <v>0</v>
      </c>
      <c r="U71">
        <v>319.24647675083548</v>
      </c>
      <c r="V71">
        <v>4.7996455813953496</v>
      </c>
      <c r="W71">
        <v>11.366584936564662</v>
      </c>
      <c r="X71">
        <v>36.140907246327927</v>
      </c>
      <c r="Y71">
        <v>0</v>
      </c>
      <c r="Z71">
        <v>1.597650856</v>
      </c>
      <c r="AA71">
        <v>0</v>
      </c>
      <c r="AB71">
        <v>0.81653402700675171</v>
      </c>
      <c r="AC71">
        <v>0</v>
      </c>
      <c r="AD71">
        <v>0</v>
      </c>
      <c r="AE71">
        <v>4.0376802618082612</v>
      </c>
      <c r="AF71">
        <v>0</v>
      </c>
      <c r="AG71">
        <v>0</v>
      </c>
      <c r="AH71">
        <v>22.111971480760293</v>
      </c>
      <c r="AI71">
        <v>0</v>
      </c>
      <c r="AJ71">
        <v>0</v>
      </c>
      <c r="AK71">
        <v>13.275027771079589</v>
      </c>
      <c r="AL71">
        <v>0.56930681841652342</v>
      </c>
      <c r="AM71">
        <v>3.8723304433608412</v>
      </c>
      <c r="AN71">
        <v>0</v>
      </c>
      <c r="AO71">
        <v>0</v>
      </c>
      <c r="AP71">
        <v>0</v>
      </c>
      <c r="AQ71">
        <v>0</v>
      </c>
      <c r="AR71">
        <v>8.6551629307971005</v>
      </c>
      <c r="AS71">
        <v>6.262472458073149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678.14907870732452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85.850467453384496</v>
      </c>
      <c r="L72">
        <v>23.149920744593981</v>
      </c>
      <c r="M72">
        <v>0</v>
      </c>
      <c r="N72">
        <v>14.200930099036762</v>
      </c>
      <c r="O72">
        <v>23.840235426618825</v>
      </c>
      <c r="P72">
        <v>60.035799315281103</v>
      </c>
      <c r="Q72">
        <v>1.7791953956386293</v>
      </c>
      <c r="R72">
        <v>10.387330100244499</v>
      </c>
      <c r="S72">
        <v>3.460694552160168</v>
      </c>
      <c r="T72">
        <v>0</v>
      </c>
      <c r="U72">
        <v>319.24647675083548</v>
      </c>
      <c r="V72">
        <v>4.7996455813953496</v>
      </c>
      <c r="W72">
        <v>11.366584936564662</v>
      </c>
      <c r="X72">
        <v>36.140907246327927</v>
      </c>
      <c r="Y72">
        <v>0</v>
      </c>
      <c r="Z72">
        <v>1.597650856</v>
      </c>
      <c r="AA72">
        <v>3.4420079900375065</v>
      </c>
      <c r="AB72">
        <v>1.6330678000000003</v>
      </c>
      <c r="AC72">
        <v>0.31195173142767385</v>
      </c>
      <c r="AD72">
        <v>2.2381786601059805</v>
      </c>
      <c r="AE72">
        <v>4.0376802618082612</v>
      </c>
      <c r="AF72">
        <v>0</v>
      </c>
      <c r="AG72">
        <v>0</v>
      </c>
      <c r="AH72">
        <v>28.655073250200633</v>
      </c>
      <c r="AI72">
        <v>0</v>
      </c>
      <c r="AJ72">
        <v>0</v>
      </c>
      <c r="AK72">
        <v>13.275027771079589</v>
      </c>
      <c r="AL72">
        <v>3.1311880092082616</v>
      </c>
      <c r="AM72">
        <v>3.8723304433608412</v>
      </c>
      <c r="AN72">
        <v>0</v>
      </c>
      <c r="AO72">
        <v>0</v>
      </c>
      <c r="AP72">
        <v>0</v>
      </c>
      <c r="AQ72">
        <v>0</v>
      </c>
      <c r="AR72">
        <v>8.6551629307971005</v>
      </c>
      <c r="AS72">
        <v>6.262472458073149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671.36997976418115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85.850427106784295</v>
      </c>
      <c r="L73">
        <v>23.150167983314393</v>
      </c>
      <c r="M73">
        <v>0</v>
      </c>
      <c r="N73">
        <v>14.200930099036762</v>
      </c>
      <c r="O73">
        <v>23.840235426618825</v>
      </c>
      <c r="P73">
        <v>60.035799315281103</v>
      </c>
      <c r="Q73">
        <v>1.7791953956386293</v>
      </c>
      <c r="R73">
        <v>10.387330100244499</v>
      </c>
      <c r="S73">
        <v>3.460694552160168</v>
      </c>
      <c r="T73">
        <v>0</v>
      </c>
      <c r="U73">
        <v>319.24647675083548</v>
      </c>
      <c r="V73">
        <v>4.7996455813953496</v>
      </c>
      <c r="W73">
        <v>11.366584936564662</v>
      </c>
      <c r="X73">
        <v>36.140907246327927</v>
      </c>
      <c r="Y73">
        <v>0</v>
      </c>
      <c r="Z73">
        <v>4.7929523139999999</v>
      </c>
      <c r="AA73">
        <v>6.8840157260900163</v>
      </c>
      <c r="AB73">
        <v>9.6808259813953512</v>
      </c>
      <c r="AC73">
        <v>7.1196723331239191</v>
      </c>
      <c r="AD73">
        <v>4.4763575741862223</v>
      </c>
      <c r="AE73">
        <v>8.0753602696024949</v>
      </c>
      <c r="AF73">
        <v>0</v>
      </c>
      <c r="AG73">
        <v>0</v>
      </c>
      <c r="AH73">
        <v>28.655073250200633</v>
      </c>
      <c r="AI73">
        <v>0</v>
      </c>
      <c r="AJ73">
        <v>0</v>
      </c>
      <c r="AK73">
        <v>13.275027771079589</v>
      </c>
      <c r="AL73">
        <v>13.805692759208263</v>
      </c>
      <c r="AM73">
        <v>3.8723304433608412</v>
      </c>
      <c r="AN73">
        <v>0</v>
      </c>
      <c r="AO73">
        <v>0</v>
      </c>
      <c r="AP73">
        <v>0</v>
      </c>
      <c r="AQ73">
        <v>0</v>
      </c>
      <c r="AR73">
        <v>8.6551629307971005</v>
      </c>
      <c r="AS73">
        <v>6.262472458073149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709.8133383053198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85.849561512449995</v>
      </c>
      <c r="L74">
        <v>41.950060025594027</v>
      </c>
      <c r="M74">
        <v>0</v>
      </c>
      <c r="N74">
        <v>14.200930099036762</v>
      </c>
      <c r="O74">
        <v>23.840235426618825</v>
      </c>
      <c r="P74">
        <v>60.035799315281103</v>
      </c>
      <c r="Q74">
        <v>2.6709608954372621</v>
      </c>
      <c r="R74">
        <v>10.387330100244499</v>
      </c>
      <c r="S74">
        <v>6.4614950648330058</v>
      </c>
      <c r="T74">
        <v>0</v>
      </c>
      <c r="U74">
        <v>319.24647675083548</v>
      </c>
      <c r="V74">
        <v>4.7996455813953496</v>
      </c>
      <c r="W74">
        <v>11.366584936564662</v>
      </c>
      <c r="X74">
        <v>36.140907246327927</v>
      </c>
      <c r="Y74">
        <v>0</v>
      </c>
      <c r="Z74">
        <v>4.7929523139999999</v>
      </c>
      <c r="AA74">
        <v>6.8840157260900163</v>
      </c>
      <c r="AB74">
        <v>9.6808259813953512</v>
      </c>
      <c r="AC74">
        <v>7.1196723331239191</v>
      </c>
      <c r="AD74">
        <v>6.7145362342922033</v>
      </c>
      <c r="AE74">
        <v>8.0753602696024949</v>
      </c>
      <c r="AF74">
        <v>0</v>
      </c>
      <c r="AG74">
        <v>0</v>
      </c>
      <c r="AH74">
        <v>34.386087849440337</v>
      </c>
      <c r="AI74">
        <v>0</v>
      </c>
      <c r="AJ74">
        <v>0</v>
      </c>
      <c r="AK74">
        <v>13.275027771079589</v>
      </c>
      <c r="AL74">
        <v>13.805692759208263</v>
      </c>
      <c r="AM74">
        <v>3.8723304433608412</v>
      </c>
      <c r="AN74">
        <v>0</v>
      </c>
      <c r="AO74">
        <v>0</v>
      </c>
      <c r="AP74">
        <v>0</v>
      </c>
      <c r="AQ74">
        <v>0</v>
      </c>
      <c r="AR74">
        <v>8.6551629307971005</v>
      </c>
      <c r="AS74">
        <v>6.262472458073149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740.47412402508223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85.849561512449995</v>
      </c>
      <c r="L75">
        <v>41.950060025594027</v>
      </c>
      <c r="M75">
        <v>0</v>
      </c>
      <c r="N75">
        <v>14.200930099036762</v>
      </c>
      <c r="O75">
        <v>23.840235426618825</v>
      </c>
      <c r="P75">
        <v>60.035799315281103</v>
      </c>
      <c r="Q75">
        <v>2.6709608954372621</v>
      </c>
      <c r="R75">
        <v>10.387330100244499</v>
      </c>
      <c r="S75">
        <v>6.4614950648330058</v>
      </c>
      <c r="T75">
        <v>0</v>
      </c>
      <c r="U75">
        <v>319.24647675083548</v>
      </c>
      <c r="V75">
        <v>4.7996455813953496</v>
      </c>
      <c r="W75">
        <v>11.366584936564662</v>
      </c>
      <c r="X75">
        <v>36.140907246327927</v>
      </c>
      <c r="Y75">
        <v>0</v>
      </c>
      <c r="Z75">
        <v>4.7929523139999999</v>
      </c>
      <c r="AA75">
        <v>6.8840157260900163</v>
      </c>
      <c r="AB75">
        <v>9.6808259813953512</v>
      </c>
      <c r="AC75">
        <v>6.2390328507931505</v>
      </c>
      <c r="AD75">
        <v>6.7145362342922033</v>
      </c>
      <c r="AE75">
        <v>8.0753602696024949</v>
      </c>
      <c r="AF75">
        <v>0</v>
      </c>
      <c r="AG75">
        <v>0</v>
      </c>
      <c r="AH75">
        <v>34.386087849440337</v>
      </c>
      <c r="AI75">
        <v>0</v>
      </c>
      <c r="AJ75">
        <v>0</v>
      </c>
      <c r="AK75">
        <v>13.275027771079589</v>
      </c>
      <c r="AL75">
        <v>13.805692759208263</v>
      </c>
      <c r="AM75">
        <v>3.8723304433608412</v>
      </c>
      <c r="AN75">
        <v>0</v>
      </c>
      <c r="AO75">
        <v>0</v>
      </c>
      <c r="AP75">
        <v>0</v>
      </c>
      <c r="AQ75">
        <v>0</v>
      </c>
      <c r="AR75">
        <v>8.6551629307971005</v>
      </c>
      <c r="AS75">
        <v>6.262472458073149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739.59348454275141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157.42920077512017</v>
      </c>
      <c r="L76">
        <v>41.950060025594027</v>
      </c>
      <c r="M76">
        <v>0</v>
      </c>
      <c r="N76">
        <v>14.200930099036762</v>
      </c>
      <c r="O76">
        <v>23.840235426618825</v>
      </c>
      <c r="P76">
        <v>60.035799315281103</v>
      </c>
      <c r="Q76">
        <v>2.6709608954372621</v>
      </c>
      <c r="R76">
        <v>10.387330100244499</v>
      </c>
      <c r="S76">
        <v>6.4614950648330058</v>
      </c>
      <c r="T76">
        <v>0</v>
      </c>
      <c r="U76">
        <v>319.24647675083548</v>
      </c>
      <c r="V76">
        <v>4.7996455813953496</v>
      </c>
      <c r="W76">
        <v>11.366584936564662</v>
      </c>
      <c r="X76">
        <v>36.140907246327927</v>
      </c>
      <c r="Y76">
        <v>0</v>
      </c>
      <c r="Z76">
        <v>4.7929523139999999</v>
      </c>
      <c r="AA76">
        <v>10.326023716127523</v>
      </c>
      <c r="AB76">
        <v>9.6808259813953512</v>
      </c>
      <c r="AC76">
        <v>4.8664456896497557</v>
      </c>
      <c r="AD76">
        <v>6.7145362342922033</v>
      </c>
      <c r="AE76">
        <v>8.0753602696024949</v>
      </c>
      <c r="AF76">
        <v>0</v>
      </c>
      <c r="AG76">
        <v>0</v>
      </c>
      <c r="AH76">
        <v>34.386087849440337</v>
      </c>
      <c r="AI76">
        <v>0</v>
      </c>
      <c r="AJ76">
        <v>0</v>
      </c>
      <c r="AK76">
        <v>13.275027771079589</v>
      </c>
      <c r="AL76">
        <v>13.805692759208263</v>
      </c>
      <c r="AM76">
        <v>3.8723304433608412</v>
      </c>
      <c r="AN76">
        <v>0</v>
      </c>
      <c r="AO76">
        <v>0</v>
      </c>
      <c r="AP76">
        <v>0</v>
      </c>
      <c r="AQ76">
        <v>0</v>
      </c>
      <c r="AR76">
        <v>8.6551629307971005</v>
      </c>
      <c r="AS76">
        <v>6.262472458073149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813.24254463431566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86.809834705609646</v>
      </c>
      <c r="L77">
        <v>22.189627348589706</v>
      </c>
      <c r="M77">
        <v>0</v>
      </c>
      <c r="N77">
        <v>14.200930099036762</v>
      </c>
      <c r="O77">
        <v>23.840235426618825</v>
      </c>
      <c r="P77">
        <v>60.035799315281103</v>
      </c>
      <c r="Q77">
        <v>2.6709608954372621</v>
      </c>
      <c r="R77">
        <v>10.387330100244499</v>
      </c>
      <c r="S77">
        <v>6.4614950648330058</v>
      </c>
      <c r="T77">
        <v>0</v>
      </c>
      <c r="U77">
        <v>319.24647675083548</v>
      </c>
      <c r="V77">
        <v>4.7996455813953496</v>
      </c>
      <c r="W77">
        <v>11.366584936564662</v>
      </c>
      <c r="X77">
        <v>36.140907246327927</v>
      </c>
      <c r="Y77">
        <v>0</v>
      </c>
      <c r="Z77">
        <v>4.7929523139999999</v>
      </c>
      <c r="AA77">
        <v>9.4450058899437437</v>
      </c>
      <c r="AB77">
        <v>9.6808259813953512</v>
      </c>
      <c r="AC77">
        <v>4.8664456896497557</v>
      </c>
      <c r="AD77">
        <v>6.7145362342922033</v>
      </c>
      <c r="AE77">
        <v>8.0753602696024949</v>
      </c>
      <c r="AF77">
        <v>0</v>
      </c>
      <c r="AG77">
        <v>0</v>
      </c>
      <c r="AH77">
        <v>28.655073250200633</v>
      </c>
      <c r="AI77">
        <v>0</v>
      </c>
      <c r="AJ77">
        <v>0</v>
      </c>
      <c r="AK77">
        <v>13.275027771079589</v>
      </c>
      <c r="AL77">
        <v>13.805692759208263</v>
      </c>
      <c r="AM77">
        <v>3.8723304433608412</v>
      </c>
      <c r="AN77">
        <v>0</v>
      </c>
      <c r="AO77">
        <v>0</v>
      </c>
      <c r="AP77">
        <v>0</v>
      </c>
      <c r="AQ77">
        <v>0</v>
      </c>
      <c r="AR77">
        <v>8.6551629307971005</v>
      </c>
      <c r="AS77">
        <v>6.262472458073149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716.25071346237746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86.809834705609646</v>
      </c>
      <c r="L78">
        <v>22.189627348589706</v>
      </c>
      <c r="M78">
        <v>0</v>
      </c>
      <c r="N78">
        <v>14.200930099036762</v>
      </c>
      <c r="O78">
        <v>23.840235426618825</v>
      </c>
      <c r="P78">
        <v>60.035799315281103</v>
      </c>
      <c r="Q78">
        <v>2.6709608954372621</v>
      </c>
      <c r="R78">
        <v>10.387330100244499</v>
      </c>
      <c r="S78">
        <v>6.4614950648330058</v>
      </c>
      <c r="T78">
        <v>0</v>
      </c>
      <c r="U78">
        <v>319.24647675083548</v>
      </c>
      <c r="V78">
        <v>4.7996455813953496</v>
      </c>
      <c r="W78">
        <v>11.366584936564662</v>
      </c>
      <c r="X78">
        <v>36.140907246327927</v>
      </c>
      <c r="Y78">
        <v>0</v>
      </c>
      <c r="Z78">
        <v>3.1953014579999994</v>
      </c>
      <c r="AA78">
        <v>6.8840157260900163</v>
      </c>
      <c r="AB78">
        <v>9.6808259813953512</v>
      </c>
      <c r="AC78">
        <v>4.8664456896497557</v>
      </c>
      <c r="AD78">
        <v>3.8834795492051479</v>
      </c>
      <c r="AE78">
        <v>8.0753602696024949</v>
      </c>
      <c r="AF78">
        <v>0</v>
      </c>
      <c r="AG78">
        <v>0</v>
      </c>
      <c r="AH78">
        <v>22.92405865096093</v>
      </c>
      <c r="AI78">
        <v>0</v>
      </c>
      <c r="AJ78">
        <v>0</v>
      </c>
      <c r="AK78">
        <v>13.275027771079589</v>
      </c>
      <c r="AL78">
        <v>13.805692759208263</v>
      </c>
      <c r="AM78">
        <v>3.8723304433608412</v>
      </c>
      <c r="AN78">
        <v>0</v>
      </c>
      <c r="AO78">
        <v>0</v>
      </c>
      <c r="AP78">
        <v>0</v>
      </c>
      <c r="AQ78">
        <v>0</v>
      </c>
      <c r="AR78">
        <v>8.6551629307971005</v>
      </c>
      <c r="AS78">
        <v>6.262472458073149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703.53000115819702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86.809834705609646</v>
      </c>
      <c r="L79">
        <v>22.189627348589706</v>
      </c>
      <c r="M79">
        <v>0</v>
      </c>
      <c r="N79">
        <v>14.200930099036762</v>
      </c>
      <c r="O79">
        <v>23.840235426618825</v>
      </c>
      <c r="P79">
        <v>60.035799315281103</v>
      </c>
      <c r="Q79">
        <v>2.6709608954372621</v>
      </c>
      <c r="R79">
        <v>10.387330100244499</v>
      </c>
      <c r="S79">
        <v>6.4614950648330058</v>
      </c>
      <c r="T79">
        <v>0</v>
      </c>
      <c r="U79">
        <v>319.24647675083548</v>
      </c>
      <c r="V79">
        <v>4.7996455813953496</v>
      </c>
      <c r="W79">
        <v>11.366584936564662</v>
      </c>
      <c r="X79">
        <v>36.140907246327927</v>
      </c>
      <c r="Y79">
        <v>0</v>
      </c>
      <c r="Z79">
        <v>1.597650856</v>
      </c>
      <c r="AA79">
        <v>3.4420079900375065</v>
      </c>
      <c r="AB79">
        <v>0.81653402700675171</v>
      </c>
      <c r="AC79">
        <v>0.31195173142767385</v>
      </c>
      <c r="AD79">
        <v>1.974102063966692</v>
      </c>
      <c r="AE79">
        <v>8.0162600954014032</v>
      </c>
      <c r="AF79">
        <v>0</v>
      </c>
      <c r="AG79">
        <v>0</v>
      </c>
      <c r="AH79">
        <v>17.193043797719113</v>
      </c>
      <c r="AI79">
        <v>0</v>
      </c>
      <c r="AJ79">
        <v>0</v>
      </c>
      <c r="AK79">
        <v>13.275027771079589</v>
      </c>
      <c r="AL79">
        <v>3.1311880092082616</v>
      </c>
      <c r="AM79">
        <v>3.8723304433608412</v>
      </c>
      <c r="AN79">
        <v>0</v>
      </c>
      <c r="AO79">
        <v>0</v>
      </c>
      <c r="AP79">
        <v>0</v>
      </c>
      <c r="AQ79">
        <v>0</v>
      </c>
      <c r="AR79">
        <v>8.6551629307971005</v>
      </c>
      <c r="AS79">
        <v>5.4384631112845678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665.87355029806395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86.809834705609646</v>
      </c>
      <c r="L80">
        <v>22.189627348589706</v>
      </c>
      <c r="M80">
        <v>0</v>
      </c>
      <c r="N80">
        <v>14.200930099036762</v>
      </c>
      <c r="O80">
        <v>23.840235426618825</v>
      </c>
      <c r="P80">
        <v>60.035799315281103</v>
      </c>
      <c r="Q80">
        <v>2.6709608954372621</v>
      </c>
      <c r="R80">
        <v>10.387330100244499</v>
      </c>
      <c r="S80">
        <v>6.4614950648330058</v>
      </c>
      <c r="T80">
        <v>0</v>
      </c>
      <c r="U80">
        <v>319.24647675083548</v>
      </c>
      <c r="V80">
        <v>4.7996455813953496</v>
      </c>
      <c r="W80">
        <v>11.366584936564662</v>
      </c>
      <c r="X80">
        <v>36.140907246327927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8.0162600954014032</v>
      </c>
      <c r="AF80">
        <v>0</v>
      </c>
      <c r="AG80">
        <v>0</v>
      </c>
      <c r="AH80">
        <v>11.462029198479408</v>
      </c>
      <c r="AI80">
        <v>0</v>
      </c>
      <c r="AJ80">
        <v>0</v>
      </c>
      <c r="AK80">
        <v>13.275027771079589</v>
      </c>
      <c r="AL80">
        <v>3.1311880092082616</v>
      </c>
      <c r="AM80">
        <v>3.8723304433608412</v>
      </c>
      <c r="AN80">
        <v>0</v>
      </c>
      <c r="AO80">
        <v>0</v>
      </c>
      <c r="AP80">
        <v>0</v>
      </c>
      <c r="AQ80">
        <v>0</v>
      </c>
      <c r="AR80">
        <v>8.6551629307971005</v>
      </c>
      <c r="AS80">
        <v>5.4384631112845678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652.0002890303856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86.809834705609646</v>
      </c>
      <c r="L81">
        <v>22.189627348589706</v>
      </c>
      <c r="M81">
        <v>0</v>
      </c>
      <c r="N81">
        <v>14.200930099036762</v>
      </c>
      <c r="O81">
        <v>23.840235426618825</v>
      </c>
      <c r="P81">
        <v>60.035799315281103</v>
      </c>
      <c r="Q81">
        <v>2.6709608954372621</v>
      </c>
      <c r="R81">
        <v>10.387330100244499</v>
      </c>
      <c r="S81">
        <v>6.4614950648330058</v>
      </c>
      <c r="T81">
        <v>0</v>
      </c>
      <c r="U81">
        <v>319.24647675083548</v>
      </c>
      <c r="V81">
        <v>4.7996455813953496</v>
      </c>
      <c r="W81">
        <v>11.366584936564662</v>
      </c>
      <c r="X81">
        <v>36.140907246327927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8.0162600954014032</v>
      </c>
      <c r="AF81">
        <v>0</v>
      </c>
      <c r="AG81">
        <v>0</v>
      </c>
      <c r="AH81">
        <v>5.7310145992397041</v>
      </c>
      <c r="AI81">
        <v>0</v>
      </c>
      <c r="AJ81">
        <v>0</v>
      </c>
      <c r="AK81">
        <v>13.275027771079589</v>
      </c>
      <c r="AL81">
        <v>3.1311880092082616</v>
      </c>
      <c r="AM81">
        <v>3.8723304433608412</v>
      </c>
      <c r="AN81">
        <v>0</v>
      </c>
      <c r="AO81">
        <v>0</v>
      </c>
      <c r="AP81">
        <v>0</v>
      </c>
      <c r="AQ81">
        <v>0</v>
      </c>
      <c r="AR81">
        <v>8.6551629307971005</v>
      </c>
      <c r="AS81">
        <v>5.4384631112845678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646.26927443114596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86.811739278633766</v>
      </c>
      <c r="L82">
        <v>22.189627348589706</v>
      </c>
      <c r="M82">
        <v>0</v>
      </c>
      <c r="N82">
        <v>14.200930099036762</v>
      </c>
      <c r="O82">
        <v>23.840235426618825</v>
      </c>
      <c r="P82">
        <v>60.035799315281103</v>
      </c>
      <c r="Q82">
        <v>2.6709608954372621</v>
      </c>
      <c r="R82">
        <v>10.387330100244499</v>
      </c>
      <c r="S82">
        <v>6.4614950648330058</v>
      </c>
      <c r="T82">
        <v>0</v>
      </c>
      <c r="U82">
        <v>319.24647675083548</v>
      </c>
      <c r="V82">
        <v>4.7996455813953496</v>
      </c>
      <c r="W82">
        <v>11.366584936564662</v>
      </c>
      <c r="X82">
        <v>36.140907246327927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8.0162600954014032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13.275027771079589</v>
      </c>
      <c r="AL82">
        <v>3.1311880092082616</v>
      </c>
      <c r="AM82">
        <v>3.8723304433608412</v>
      </c>
      <c r="AN82">
        <v>0</v>
      </c>
      <c r="AO82">
        <v>0</v>
      </c>
      <c r="AP82">
        <v>0</v>
      </c>
      <c r="AQ82">
        <v>0</v>
      </c>
      <c r="AR82">
        <v>8.6551629307971005</v>
      </c>
      <c r="AS82">
        <v>5.4384631112845678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640.54016440493024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86.811739278633766</v>
      </c>
      <c r="L83">
        <v>22.329823796208938</v>
      </c>
      <c r="M83">
        <v>0</v>
      </c>
      <c r="N83">
        <v>14.200930099036762</v>
      </c>
      <c r="O83">
        <v>23.840235426618825</v>
      </c>
      <c r="P83">
        <v>60.035799315281103</v>
      </c>
      <c r="Q83">
        <v>1.7791953956386293</v>
      </c>
      <c r="R83">
        <v>10.386967768271955</v>
      </c>
      <c r="S83">
        <v>3.4905044986849028</v>
      </c>
      <c r="T83">
        <v>0</v>
      </c>
      <c r="U83">
        <v>319.24647675083548</v>
      </c>
      <c r="V83">
        <v>4.7996455813953496</v>
      </c>
      <c r="W83">
        <v>11.366584936564662</v>
      </c>
      <c r="X83">
        <v>36.140907246327927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8.0162600954014032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13.275027771079589</v>
      </c>
      <c r="AL83">
        <v>3.1311880092082616</v>
      </c>
      <c r="AM83">
        <v>3.8723304433608412</v>
      </c>
      <c r="AN83">
        <v>0</v>
      </c>
      <c r="AO83">
        <v>0</v>
      </c>
      <c r="AP83">
        <v>0</v>
      </c>
      <c r="AQ83">
        <v>0</v>
      </c>
      <c r="AR83">
        <v>8.6551629307971005</v>
      </c>
      <c r="AS83">
        <v>5.4384631112845678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636.81724245463022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86.811739278633766</v>
      </c>
      <c r="L84">
        <v>22.330135821096352</v>
      </c>
      <c r="M84">
        <v>0</v>
      </c>
      <c r="N84">
        <v>14.200930099036762</v>
      </c>
      <c r="O84">
        <v>23.840235426618825</v>
      </c>
      <c r="P84">
        <v>60.035799315281103</v>
      </c>
      <c r="Q84">
        <v>1.7791953956386293</v>
      </c>
      <c r="R84">
        <v>10.387330100244499</v>
      </c>
      <c r="S84">
        <v>3.4902999412811391</v>
      </c>
      <c r="T84">
        <v>0</v>
      </c>
      <c r="U84">
        <v>319.24647675083548</v>
      </c>
      <c r="V84">
        <v>4.7996455813953496</v>
      </c>
      <c r="W84">
        <v>11.366584936564662</v>
      </c>
      <c r="X84">
        <v>36.140907246327927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8.0162600954014032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13.275027771079589</v>
      </c>
      <c r="AL84">
        <v>3.1311880092082616</v>
      </c>
      <c r="AM84">
        <v>3.8723304433608412</v>
      </c>
      <c r="AN84">
        <v>0</v>
      </c>
      <c r="AO84">
        <v>0</v>
      </c>
      <c r="AP84">
        <v>0</v>
      </c>
      <c r="AQ84">
        <v>0</v>
      </c>
      <c r="AR84">
        <v>8.6551629307971005</v>
      </c>
      <c r="AS84">
        <v>5.4384631112845678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636.81771225408647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86.811739278633766</v>
      </c>
      <c r="L85">
        <v>22.330120124609792</v>
      </c>
      <c r="M85">
        <v>0</v>
      </c>
      <c r="N85">
        <v>14.200930099036762</v>
      </c>
      <c r="O85">
        <v>23.840235426618825</v>
      </c>
      <c r="P85">
        <v>60.035799315281103</v>
      </c>
      <c r="Q85">
        <v>1.7708568458692968</v>
      </c>
      <c r="R85">
        <v>7.4397668630136975</v>
      </c>
      <c r="S85">
        <v>3.509987954065469</v>
      </c>
      <c r="T85">
        <v>0</v>
      </c>
      <c r="U85">
        <v>319.24647675083548</v>
      </c>
      <c r="V85">
        <v>4.7996455813953496</v>
      </c>
      <c r="W85">
        <v>11.366584936564662</v>
      </c>
      <c r="X85">
        <v>36.140907246327927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8.0162600954014032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13.275027771079589</v>
      </c>
      <c r="AL85">
        <v>3.1311880092082616</v>
      </c>
      <c r="AM85">
        <v>3.8723304433608412</v>
      </c>
      <c r="AN85">
        <v>0</v>
      </c>
      <c r="AO85">
        <v>0</v>
      </c>
      <c r="AP85">
        <v>0</v>
      </c>
      <c r="AQ85">
        <v>0</v>
      </c>
      <c r="AR85">
        <v>8.6551629307971005</v>
      </c>
      <c r="AS85">
        <v>5.4384631112845678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633.88148278338406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86.811739278633766</v>
      </c>
      <c r="L86">
        <v>22.330120124609792</v>
      </c>
      <c r="M86">
        <v>0</v>
      </c>
      <c r="N86">
        <v>14.200930099036762</v>
      </c>
      <c r="O86">
        <v>23.840235426618825</v>
      </c>
      <c r="P86">
        <v>60.035799315281103</v>
      </c>
      <c r="Q86">
        <v>1.7708568458692968</v>
      </c>
      <c r="R86">
        <v>7.4397668630136975</v>
      </c>
      <c r="S86">
        <v>3.4897061442205732</v>
      </c>
      <c r="T86">
        <v>0</v>
      </c>
      <c r="U86">
        <v>319.24647675083548</v>
      </c>
      <c r="V86">
        <v>4.7996455813953496</v>
      </c>
      <c r="W86">
        <v>11.366584936564662</v>
      </c>
      <c r="X86">
        <v>36.140907246327927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8.0162600954014032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13.275027771079589</v>
      </c>
      <c r="AL86">
        <v>3.1311880092082616</v>
      </c>
      <c r="AM86">
        <v>3.8723304433608412</v>
      </c>
      <c r="AN86">
        <v>0</v>
      </c>
      <c r="AO86">
        <v>0</v>
      </c>
      <c r="AP86">
        <v>0</v>
      </c>
      <c r="AQ86">
        <v>0</v>
      </c>
      <c r="AR86">
        <v>8.6551629307971005</v>
      </c>
      <c r="AS86">
        <v>5.4384631112845678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633.86120097353921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95.919359049310501</v>
      </c>
      <c r="L87">
        <v>22.330120124609792</v>
      </c>
      <c r="M87">
        <v>0</v>
      </c>
      <c r="N87">
        <v>14.200930099036762</v>
      </c>
      <c r="O87">
        <v>23.840235426618825</v>
      </c>
      <c r="P87">
        <v>60.035799315281103</v>
      </c>
      <c r="Q87">
        <v>1.7708568458692968</v>
      </c>
      <c r="R87">
        <v>5.8007116972477064</v>
      </c>
      <c r="S87">
        <v>3.4897061442205732</v>
      </c>
      <c r="T87">
        <v>0</v>
      </c>
      <c r="U87">
        <v>319.24647675083548</v>
      </c>
      <c r="V87">
        <v>4.9262784099313262</v>
      </c>
      <c r="W87">
        <v>11.366584936564662</v>
      </c>
      <c r="X87">
        <v>36.140907246327927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8.0162600954014032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13.275027771079589</v>
      </c>
      <c r="AL87">
        <v>3.1311880092082616</v>
      </c>
      <c r="AM87">
        <v>3.8723304433608412</v>
      </c>
      <c r="AN87">
        <v>0</v>
      </c>
      <c r="AO87">
        <v>0</v>
      </c>
      <c r="AP87">
        <v>1.380734606166363</v>
      </c>
      <c r="AQ87">
        <v>0</v>
      </c>
      <c r="AR87">
        <v>8.6551629307971005</v>
      </c>
      <c r="AS87">
        <v>5.4384631112845678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642.83713301315231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86.811289427513799</v>
      </c>
      <c r="L88">
        <v>22.330120124609792</v>
      </c>
      <c r="M88">
        <v>0</v>
      </c>
      <c r="N88">
        <v>14.200930099036762</v>
      </c>
      <c r="O88">
        <v>23.840235426618825</v>
      </c>
      <c r="P88">
        <v>60.035799315281103</v>
      </c>
      <c r="Q88">
        <v>1.7708568458692968</v>
      </c>
      <c r="R88">
        <v>5.3909098764980019</v>
      </c>
      <c r="S88">
        <v>3.4897061442205732</v>
      </c>
      <c r="T88">
        <v>0</v>
      </c>
      <c r="U88">
        <v>319.24647675083548</v>
      </c>
      <c r="V88">
        <v>4.9262784099313262</v>
      </c>
      <c r="W88">
        <v>11.366584936564662</v>
      </c>
      <c r="X88">
        <v>36.140907246327927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8.0162600954014032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13.275027771079589</v>
      </c>
      <c r="AL88">
        <v>3.1311880092082616</v>
      </c>
      <c r="AM88">
        <v>3.8723304433608412</v>
      </c>
      <c r="AN88">
        <v>0</v>
      </c>
      <c r="AO88">
        <v>0</v>
      </c>
      <c r="AP88">
        <v>1.380734606166363</v>
      </c>
      <c r="AQ88">
        <v>0</v>
      </c>
      <c r="AR88">
        <v>8.6551629307971005</v>
      </c>
      <c r="AS88">
        <v>5.4384631112845678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633.31926157060582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86.813448419337021</v>
      </c>
      <c r="L89">
        <v>22.330120124609792</v>
      </c>
      <c r="M89">
        <v>0</v>
      </c>
      <c r="N89">
        <v>14.200930099036762</v>
      </c>
      <c r="O89">
        <v>23.840235426618825</v>
      </c>
      <c r="P89">
        <v>60.035799315281103</v>
      </c>
      <c r="Q89">
        <v>1.7708568458692968</v>
      </c>
      <c r="R89">
        <v>5.3909098764980019</v>
      </c>
      <c r="S89">
        <v>3.4897061442205732</v>
      </c>
      <c r="T89">
        <v>0</v>
      </c>
      <c r="U89">
        <v>319.24647675083548</v>
      </c>
      <c r="V89">
        <v>2.9020430149597236</v>
      </c>
      <c r="W89">
        <v>5.7880276473590211</v>
      </c>
      <c r="X89">
        <v>18.328753459876292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8.0162600954014032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13.275027771079589</v>
      </c>
      <c r="AL89">
        <v>3.1311880092082616</v>
      </c>
      <c r="AM89">
        <v>3.8723304433608412</v>
      </c>
      <c r="AN89">
        <v>0</v>
      </c>
      <c r="AO89">
        <v>0</v>
      </c>
      <c r="AP89">
        <v>1.380734606166363</v>
      </c>
      <c r="AQ89">
        <v>0</v>
      </c>
      <c r="AR89">
        <v>8.6551629307971005</v>
      </c>
      <c r="AS89">
        <v>5.2736611911239955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607.74167217163972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86.813448419337021</v>
      </c>
      <c r="L90">
        <v>22.330120124609792</v>
      </c>
      <c r="M90">
        <v>0</v>
      </c>
      <c r="N90">
        <v>14.200930099036762</v>
      </c>
      <c r="O90">
        <v>23.840235426618825</v>
      </c>
      <c r="P90">
        <v>60.035799315281103</v>
      </c>
      <c r="Q90">
        <v>1.7708568458692968</v>
      </c>
      <c r="R90">
        <v>5.3909098764980019</v>
      </c>
      <c r="S90">
        <v>3.4897061442205732</v>
      </c>
      <c r="T90">
        <v>0</v>
      </c>
      <c r="U90">
        <v>319.24647675083548</v>
      </c>
      <c r="V90">
        <v>2.8894110000000004</v>
      </c>
      <c r="W90">
        <v>5.7880276473590211</v>
      </c>
      <c r="X90">
        <v>18.328753459876292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8.0162600954014032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13.275027771079589</v>
      </c>
      <c r="AL90">
        <v>3.1311880092082616</v>
      </c>
      <c r="AM90">
        <v>3.8723304433608412</v>
      </c>
      <c r="AN90">
        <v>0</v>
      </c>
      <c r="AO90">
        <v>0</v>
      </c>
      <c r="AP90">
        <v>1.380734606166363</v>
      </c>
      <c r="AQ90">
        <v>0</v>
      </c>
      <c r="AR90">
        <v>8.6551629307971005</v>
      </c>
      <c r="AS90">
        <v>5.2736611911239955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607.72904015667996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86.813448419337021</v>
      </c>
      <c r="L91">
        <v>22.330120124609792</v>
      </c>
      <c r="M91">
        <v>0</v>
      </c>
      <c r="N91">
        <v>14.200930099036762</v>
      </c>
      <c r="O91">
        <v>23.840235426618825</v>
      </c>
      <c r="P91">
        <v>60.035799315281103</v>
      </c>
      <c r="Q91">
        <v>1.7708568458692968</v>
      </c>
      <c r="R91">
        <v>5.3909098764980019</v>
      </c>
      <c r="S91">
        <v>3.4897061442205732</v>
      </c>
      <c r="T91">
        <v>0</v>
      </c>
      <c r="U91">
        <v>319.24647675083548</v>
      </c>
      <c r="V91">
        <v>5.0830388867247569</v>
      </c>
      <c r="W91">
        <v>11.366584936564662</v>
      </c>
      <c r="X91">
        <v>36.140907246327927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8.0162600954014032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13.275027771079589</v>
      </c>
      <c r="AL91">
        <v>3.1311880092082616</v>
      </c>
      <c r="AM91">
        <v>2.6129083783945988</v>
      </c>
      <c r="AN91">
        <v>0</v>
      </c>
      <c r="AO91">
        <v>0</v>
      </c>
      <c r="AP91">
        <v>1.380734606166363</v>
      </c>
      <c r="AQ91">
        <v>0</v>
      </c>
      <c r="AR91">
        <v>8.6551629307971005</v>
      </c>
      <c r="AS91">
        <v>5.2736611911239955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632.0539570540958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86.813448419337021</v>
      </c>
      <c r="L92">
        <v>22.330120124609792</v>
      </c>
      <c r="M92">
        <v>0</v>
      </c>
      <c r="N92">
        <v>14.200930099036762</v>
      </c>
      <c r="O92">
        <v>23.840235426618825</v>
      </c>
      <c r="P92">
        <v>60.035799315281103</v>
      </c>
      <c r="Q92">
        <v>1.7708568458692968</v>
      </c>
      <c r="R92">
        <v>5.380971911421911</v>
      </c>
      <c r="S92">
        <v>3.4897061442205732</v>
      </c>
      <c r="T92">
        <v>0</v>
      </c>
      <c r="U92">
        <v>319.24647675083548</v>
      </c>
      <c r="V92">
        <v>2.8894110000000004</v>
      </c>
      <c r="W92">
        <v>5.7880276473590211</v>
      </c>
      <c r="X92">
        <v>18.328753459876292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8.0162600954014032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13.275027771079589</v>
      </c>
      <c r="AL92">
        <v>3.1311880092082616</v>
      </c>
      <c r="AM92">
        <v>0</v>
      </c>
      <c r="AN92">
        <v>0</v>
      </c>
      <c r="AO92">
        <v>0</v>
      </c>
      <c r="AP92">
        <v>1.380734606166363</v>
      </c>
      <c r="AQ92">
        <v>0</v>
      </c>
      <c r="AR92">
        <v>8.6551629307971005</v>
      </c>
      <c r="AS92">
        <v>5.2736611911239955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603.84677174824299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86.813448419337021</v>
      </c>
      <c r="L93">
        <v>22.329719655375296</v>
      </c>
      <c r="M93">
        <v>0</v>
      </c>
      <c r="N93">
        <v>28.943397458966032</v>
      </c>
      <c r="O93">
        <v>23.840235426618825</v>
      </c>
      <c r="P93">
        <v>60.035799315281103</v>
      </c>
      <c r="Q93">
        <v>1.7764875841584158</v>
      </c>
      <c r="R93">
        <v>5.380971911421911</v>
      </c>
      <c r="S93">
        <v>3.5289901327623125</v>
      </c>
      <c r="T93">
        <v>0</v>
      </c>
      <c r="U93">
        <v>319.24647675083548</v>
      </c>
      <c r="V93">
        <v>2.8901546417742847</v>
      </c>
      <c r="W93">
        <v>5.7880276473590211</v>
      </c>
      <c r="X93">
        <v>18.328753459876292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8.0162600954014032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13.275027771079589</v>
      </c>
      <c r="AL93">
        <v>3.1311880092082616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8.6551629307971005</v>
      </c>
      <c r="AS93">
        <v>5.2736611911239955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617.25376240137655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86.813448419337021</v>
      </c>
      <c r="L94">
        <v>22.329719655375296</v>
      </c>
      <c r="M94">
        <v>0</v>
      </c>
      <c r="N94">
        <v>28.943397458966032</v>
      </c>
      <c r="O94">
        <v>23.840235426618825</v>
      </c>
      <c r="P94">
        <v>60.035799315281103</v>
      </c>
      <c r="Q94">
        <v>1.7764875841584158</v>
      </c>
      <c r="R94">
        <v>5.380971911421911</v>
      </c>
      <c r="S94">
        <v>3.5289901327623125</v>
      </c>
      <c r="T94">
        <v>0</v>
      </c>
      <c r="U94">
        <v>319.24647675083548</v>
      </c>
      <c r="V94">
        <v>2.8901546417742847</v>
      </c>
      <c r="W94">
        <v>5.7880276473590211</v>
      </c>
      <c r="X94">
        <v>18.328753459876292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8.0162600954014032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13.275027771079589</v>
      </c>
      <c r="AL94">
        <v>3.1311880092082616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8.6551629307971005</v>
      </c>
      <c r="AS94">
        <v>5.2736611911239955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617.25376240137655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86.813448419337021</v>
      </c>
      <c r="L95">
        <v>22.329719655375296</v>
      </c>
      <c r="M95">
        <v>0</v>
      </c>
      <c r="N95">
        <v>28.943397458966032</v>
      </c>
      <c r="O95">
        <v>23.840235426618825</v>
      </c>
      <c r="P95">
        <v>60.035799315281103</v>
      </c>
      <c r="Q95">
        <v>1.7764875841584158</v>
      </c>
      <c r="R95">
        <v>5.4986487111111106</v>
      </c>
      <c r="S95">
        <v>3.5289901327623125</v>
      </c>
      <c r="T95">
        <v>0</v>
      </c>
      <c r="U95">
        <v>319.24647675083548</v>
      </c>
      <c r="V95">
        <v>2.8929635636363638</v>
      </c>
      <c r="W95">
        <v>5.7899042298585996</v>
      </c>
      <c r="X95">
        <v>18.328961951547779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8.0162600954014032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13.275027771079589</v>
      </c>
      <c r="AL95">
        <v>3.1311880092082616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7.5732674692028983</v>
      </c>
      <c r="AS95">
        <v>5.2736611911239955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616.29443773550452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86.813448419337021</v>
      </c>
      <c r="L96">
        <v>22.329719655375296</v>
      </c>
      <c r="M96">
        <v>0</v>
      </c>
      <c r="N96">
        <v>28.943397458966032</v>
      </c>
      <c r="O96">
        <v>23.840235426618825</v>
      </c>
      <c r="P96">
        <v>60.035799315281103</v>
      </c>
      <c r="Q96">
        <v>1.7764875841584158</v>
      </c>
      <c r="R96">
        <v>5.5035407473309599</v>
      </c>
      <c r="S96">
        <v>3.5289901327623125</v>
      </c>
      <c r="T96">
        <v>0</v>
      </c>
      <c r="U96">
        <v>319.24647675083548</v>
      </c>
      <c r="V96">
        <v>2.8929635636363638</v>
      </c>
      <c r="W96">
        <v>5.7899042298585996</v>
      </c>
      <c r="X96">
        <v>18.328961951547779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8.0162600954014032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13.275027771079589</v>
      </c>
      <c r="AL96">
        <v>3.1311880092082616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7.5732674692028983</v>
      </c>
      <c r="AS96">
        <v>5.2736611911239955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616.29932977172439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86.813448419337021</v>
      </c>
      <c r="L97">
        <v>22.329719655375296</v>
      </c>
      <c r="M97">
        <v>0</v>
      </c>
      <c r="N97">
        <v>28.943397458966032</v>
      </c>
      <c r="O97">
        <v>23.840235426618825</v>
      </c>
      <c r="P97">
        <v>60.035799315281103</v>
      </c>
      <c r="Q97">
        <v>1.7764875841584158</v>
      </c>
      <c r="R97">
        <v>5.5035407473309599</v>
      </c>
      <c r="S97">
        <v>3.5289901327623125</v>
      </c>
      <c r="T97">
        <v>0</v>
      </c>
      <c r="U97">
        <v>319.24647675083548</v>
      </c>
      <c r="V97">
        <v>2.8929635636363638</v>
      </c>
      <c r="W97">
        <v>5.7899042298585996</v>
      </c>
      <c r="X97">
        <v>18.328961951547779</v>
      </c>
      <c r="Y97">
        <v>0</v>
      </c>
      <c r="Z97">
        <v>1.597650856</v>
      </c>
      <c r="AA97">
        <v>0</v>
      </c>
      <c r="AB97">
        <v>0</v>
      </c>
      <c r="AC97">
        <v>0</v>
      </c>
      <c r="AD97">
        <v>0</v>
      </c>
      <c r="AE97">
        <v>8.0162600954014032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13.275027771079589</v>
      </c>
      <c r="AL97">
        <v>3.1311880092082616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5.9504245307971004</v>
      </c>
      <c r="AS97">
        <v>5.4384631112845678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616.43893960947923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86.813448419337021</v>
      </c>
      <c r="L98">
        <v>22.329719655375296</v>
      </c>
      <c r="M98">
        <v>0</v>
      </c>
      <c r="N98">
        <v>28.943397458966032</v>
      </c>
      <c r="O98">
        <v>23.840235426618825</v>
      </c>
      <c r="P98">
        <v>60.035799315281103</v>
      </c>
      <c r="Q98">
        <v>1.7764875841584158</v>
      </c>
      <c r="R98">
        <v>5.4986487111111106</v>
      </c>
      <c r="S98">
        <v>3.5289901327623125</v>
      </c>
      <c r="T98">
        <v>0</v>
      </c>
      <c r="U98">
        <v>319.24647675083548</v>
      </c>
      <c r="V98">
        <v>2.8889770000000006</v>
      </c>
      <c r="W98">
        <v>5.8791860666125109</v>
      </c>
      <c r="X98">
        <v>18.639438918615049</v>
      </c>
      <c r="Y98">
        <v>0</v>
      </c>
      <c r="Z98">
        <v>1.597650856</v>
      </c>
      <c r="AA98">
        <v>0</v>
      </c>
      <c r="AB98">
        <v>0</v>
      </c>
      <c r="AC98">
        <v>0</v>
      </c>
      <c r="AD98">
        <v>0</v>
      </c>
      <c r="AE98">
        <v>8.0162600954014032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13.275027771079589</v>
      </c>
      <c r="AL98">
        <v>3.1311880092082616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5.9504245307971004</v>
      </c>
      <c r="AS98">
        <v>5.4384631112845678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616.82981981344415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2.2197824442686103</v>
      </c>
      <c r="L99">
        <f t="shared" si="2"/>
        <v>0.63361934623023186</v>
      </c>
      <c r="M99">
        <f t="shared" si="2"/>
        <v>0</v>
      </c>
      <c r="N99">
        <f t="shared" si="2"/>
        <v>0.36286659388425313</v>
      </c>
      <c r="O99">
        <f t="shared" si="2"/>
        <v>0.57200762205478195</v>
      </c>
      <c r="P99">
        <f t="shared" si="2"/>
        <v>1.4408591835667464</v>
      </c>
      <c r="Q99">
        <f t="shared" si="2"/>
        <v>5.0910415809871795E-2</v>
      </c>
      <c r="R99">
        <f t="shared" si="2"/>
        <v>0.20096932820723676</v>
      </c>
      <c r="S99">
        <f t="shared" si="2"/>
        <v>0.11045117124278278</v>
      </c>
      <c r="T99">
        <f t="shared" si="2"/>
        <v>0</v>
      </c>
      <c r="U99">
        <f t="shared" si="2"/>
        <v>7.6619154420200513</v>
      </c>
      <c r="V99">
        <f t="shared" si="2"/>
        <v>0.10407886481445008</v>
      </c>
      <c r="W99">
        <f t="shared" si="2"/>
        <v>0.2346966545614714</v>
      </c>
      <c r="X99">
        <f t="shared" si="2"/>
        <v>0.78774832024938768</v>
      </c>
      <c r="Y99">
        <f t="shared" si="2"/>
        <v>0</v>
      </c>
      <c r="Z99">
        <f t="shared" si="2"/>
        <v>2.1770417724000009E-2</v>
      </c>
      <c r="AA99">
        <f t="shared" si="2"/>
        <v>3.2892426620048057E-2</v>
      </c>
      <c r="AB99">
        <f t="shared" si="2"/>
        <v>3.0205222342760692E-2</v>
      </c>
      <c r="AC99">
        <f t="shared" si="2"/>
        <v>1.8476505929990571E-2</v>
      </c>
      <c r="AD99">
        <f t="shared" si="2"/>
        <v>2.0224838179977288E-2</v>
      </c>
      <c r="AE99">
        <f t="shared" si="2"/>
        <v>9.5031978456508071E-2</v>
      </c>
      <c r="AF99">
        <f t="shared" si="2"/>
        <v>0</v>
      </c>
      <c r="AG99">
        <f t="shared" si="2"/>
        <v>0</v>
      </c>
      <c r="AH99">
        <f t="shared" si="2"/>
        <v>0.13921493059050161</v>
      </c>
      <c r="AI99">
        <f t="shared" si="2"/>
        <v>0</v>
      </c>
      <c r="AJ99">
        <f t="shared" si="2"/>
        <v>0</v>
      </c>
      <c r="AK99">
        <f t="shared" si="2"/>
        <v>0.31860066650591023</v>
      </c>
      <c r="AL99">
        <f t="shared" si="2"/>
        <v>9.8134278823945764E-2</v>
      </c>
      <c r="AM99">
        <f t="shared" si="2"/>
        <v>4.2453231287284336E-2</v>
      </c>
      <c r="AN99">
        <f t="shared" si="2"/>
        <v>0</v>
      </c>
      <c r="AO99">
        <f t="shared" si="2"/>
        <v>0</v>
      </c>
      <c r="AP99">
        <f t="shared" si="2"/>
        <v>4.1422038184990902E-3</v>
      </c>
      <c r="AQ99">
        <f t="shared" si="2"/>
        <v>0</v>
      </c>
      <c r="AR99">
        <f t="shared" si="2"/>
        <v>0.21069912222355081</v>
      </c>
      <c r="AS99">
        <f t="shared" si="2"/>
        <v>0.13781922378657466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15.549570433199426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4.9400102666371888</v>
      </c>
      <c r="L3">
        <v>205.45467513282361</v>
      </c>
      <c r="M3">
        <v>27.230981924723913</v>
      </c>
      <c r="N3">
        <v>17.149423323197997</v>
      </c>
      <c r="O3">
        <v>0</v>
      </c>
      <c r="P3">
        <v>37.163589914306939</v>
      </c>
      <c r="Q3">
        <v>1.7794239272727272</v>
      </c>
      <c r="R3">
        <v>6.9011737113402072</v>
      </c>
      <c r="S3">
        <v>4.2908839127516778</v>
      </c>
      <c r="T3">
        <v>0</v>
      </c>
      <c r="U3">
        <v>24.789726417081322</v>
      </c>
      <c r="V3">
        <v>3.3804934126245842</v>
      </c>
      <c r="W3">
        <v>7.5496476066209368</v>
      </c>
      <c r="X3">
        <v>24.01988328778738</v>
      </c>
      <c r="Y3">
        <v>0</v>
      </c>
      <c r="Z3">
        <v>1.9298753181818185</v>
      </c>
      <c r="AA3">
        <v>0</v>
      </c>
      <c r="AB3">
        <v>0</v>
      </c>
      <c r="AC3">
        <v>0</v>
      </c>
      <c r="AD3">
        <v>0</v>
      </c>
      <c r="AE3">
        <v>0.56949993203429472</v>
      </c>
      <c r="AF3">
        <v>2.4802278727180527</v>
      </c>
      <c r="AG3">
        <v>12.958589254000001</v>
      </c>
      <c r="AH3">
        <v>0</v>
      </c>
      <c r="AI3">
        <v>0</v>
      </c>
      <c r="AJ3">
        <v>0</v>
      </c>
      <c r="AK3">
        <v>16.034651912135541</v>
      </c>
      <c r="AL3">
        <v>0</v>
      </c>
      <c r="AM3">
        <v>0</v>
      </c>
      <c r="AN3">
        <v>0.7934699999999999</v>
      </c>
      <c r="AO3">
        <v>0</v>
      </c>
      <c r="AP3">
        <v>0</v>
      </c>
      <c r="AQ3">
        <v>0</v>
      </c>
      <c r="AR3">
        <v>12.414980698641305</v>
      </c>
      <c r="AS3">
        <v>9.4395200196996747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421.2707278445792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4.9400102666371888</v>
      </c>
      <c r="L4">
        <v>205.45467513282361</v>
      </c>
      <c r="M4">
        <v>27.230981924723913</v>
      </c>
      <c r="N4">
        <v>17.149423323197997</v>
      </c>
      <c r="O4">
        <v>0</v>
      </c>
      <c r="P4">
        <v>37.163589914306939</v>
      </c>
      <c r="Q4">
        <v>1.7794239272727272</v>
      </c>
      <c r="R4">
        <v>6.9011737113402072</v>
      </c>
      <c r="S4">
        <v>4.2908839127516778</v>
      </c>
      <c r="T4">
        <v>0</v>
      </c>
      <c r="U4">
        <v>24.789726417081322</v>
      </c>
      <c r="V4">
        <v>3.3804934126245842</v>
      </c>
      <c r="W4">
        <v>7.5488572652259336</v>
      </c>
      <c r="X4">
        <v>24.01988328778738</v>
      </c>
      <c r="Y4">
        <v>0</v>
      </c>
      <c r="Z4">
        <v>1.9298753181818185</v>
      </c>
      <c r="AA4">
        <v>0</v>
      </c>
      <c r="AB4">
        <v>0</v>
      </c>
      <c r="AC4">
        <v>0</v>
      </c>
      <c r="AD4">
        <v>0</v>
      </c>
      <c r="AE4">
        <v>0.56949993203429472</v>
      </c>
      <c r="AF4">
        <v>2.4802278727180527</v>
      </c>
      <c r="AG4">
        <v>12.958589254000001</v>
      </c>
      <c r="AH4">
        <v>0</v>
      </c>
      <c r="AI4">
        <v>0</v>
      </c>
      <c r="AJ4">
        <v>0</v>
      </c>
      <c r="AK4">
        <v>16.034651912135541</v>
      </c>
      <c r="AL4">
        <v>0</v>
      </c>
      <c r="AM4">
        <v>0</v>
      </c>
      <c r="AN4">
        <v>0.7934699999999999</v>
      </c>
      <c r="AO4">
        <v>0</v>
      </c>
      <c r="AP4">
        <v>0</v>
      </c>
      <c r="AQ4">
        <v>0</v>
      </c>
      <c r="AR4">
        <v>12.414980698641305</v>
      </c>
      <c r="AS4">
        <v>9.4395200196996747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421.26993750318417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4.9400102666371888</v>
      </c>
      <c r="L5">
        <v>205.45467513282361</v>
      </c>
      <c r="M5">
        <v>27.230981924723913</v>
      </c>
      <c r="N5">
        <v>17.149423323197997</v>
      </c>
      <c r="O5">
        <v>0</v>
      </c>
      <c r="P5">
        <v>37.163589914306939</v>
      </c>
      <c r="Q5">
        <v>1.7794239272727272</v>
      </c>
      <c r="R5">
        <v>6.9011737113402072</v>
      </c>
      <c r="S5">
        <v>4.2908839127516778</v>
      </c>
      <c r="T5">
        <v>0</v>
      </c>
      <c r="U5">
        <v>24.789726417081322</v>
      </c>
      <c r="V5">
        <v>3.3808838593327324</v>
      </c>
      <c r="W5">
        <v>7.5488572652259336</v>
      </c>
      <c r="X5">
        <v>24.019075199594937</v>
      </c>
      <c r="Y5">
        <v>0</v>
      </c>
      <c r="Z5">
        <v>1.9298753181818185</v>
      </c>
      <c r="AA5">
        <v>0</v>
      </c>
      <c r="AB5">
        <v>0</v>
      </c>
      <c r="AC5">
        <v>0</v>
      </c>
      <c r="AD5">
        <v>0</v>
      </c>
      <c r="AE5">
        <v>0.56949993203429472</v>
      </c>
      <c r="AF5">
        <v>2.4802278727180527</v>
      </c>
      <c r="AG5">
        <v>12.958589254000001</v>
      </c>
      <c r="AH5">
        <v>0</v>
      </c>
      <c r="AI5">
        <v>0</v>
      </c>
      <c r="AJ5">
        <v>0</v>
      </c>
      <c r="AK5">
        <v>16.034651912135541</v>
      </c>
      <c r="AL5">
        <v>0</v>
      </c>
      <c r="AM5">
        <v>0</v>
      </c>
      <c r="AN5">
        <v>0.7934699999999999</v>
      </c>
      <c r="AO5">
        <v>0</v>
      </c>
      <c r="AP5">
        <v>0</v>
      </c>
      <c r="AQ5">
        <v>0</v>
      </c>
      <c r="AR5">
        <v>10.454720701358694</v>
      </c>
      <c r="AS5">
        <v>9.4395200196996747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419.3092598644173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4.9400102666371888</v>
      </c>
      <c r="L6">
        <v>205.45467513282361</v>
      </c>
      <c r="M6">
        <v>27.230981924723913</v>
      </c>
      <c r="N6">
        <v>17.149423323197997</v>
      </c>
      <c r="O6">
        <v>0</v>
      </c>
      <c r="P6">
        <v>37.163589914306939</v>
      </c>
      <c r="Q6">
        <v>1.7794239272727272</v>
      </c>
      <c r="R6">
        <v>6.9011737113402072</v>
      </c>
      <c r="S6">
        <v>4.2908839127516778</v>
      </c>
      <c r="T6">
        <v>0</v>
      </c>
      <c r="U6">
        <v>24.789726417081322</v>
      </c>
      <c r="V6">
        <v>3.3808838593327324</v>
      </c>
      <c r="W6">
        <v>7.5488572652259336</v>
      </c>
      <c r="X6">
        <v>24.019637736230635</v>
      </c>
      <c r="Y6">
        <v>0</v>
      </c>
      <c r="Z6">
        <v>1.9298753181818185</v>
      </c>
      <c r="AA6">
        <v>0</v>
      </c>
      <c r="AB6">
        <v>0</v>
      </c>
      <c r="AC6">
        <v>0</v>
      </c>
      <c r="AD6">
        <v>0</v>
      </c>
      <c r="AE6">
        <v>0.56949993203429472</v>
      </c>
      <c r="AF6">
        <v>2.4802278727180527</v>
      </c>
      <c r="AG6">
        <v>12.958589254000001</v>
      </c>
      <c r="AH6">
        <v>0</v>
      </c>
      <c r="AI6">
        <v>0</v>
      </c>
      <c r="AJ6">
        <v>0</v>
      </c>
      <c r="AK6">
        <v>16.034651912135541</v>
      </c>
      <c r="AL6">
        <v>0</v>
      </c>
      <c r="AM6">
        <v>0</v>
      </c>
      <c r="AN6">
        <v>0.7934699999999999</v>
      </c>
      <c r="AO6">
        <v>0</v>
      </c>
      <c r="AP6">
        <v>0</v>
      </c>
      <c r="AQ6">
        <v>0</v>
      </c>
      <c r="AR6">
        <v>10.454720701358694</v>
      </c>
      <c r="AS6">
        <v>9.4395200196996747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419.309822401053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4.9400102666371888</v>
      </c>
      <c r="L7">
        <v>205.45467513282361</v>
      </c>
      <c r="M7">
        <v>27.230981924723913</v>
      </c>
      <c r="N7">
        <v>17.149423323197997</v>
      </c>
      <c r="O7">
        <v>0</v>
      </c>
      <c r="P7">
        <v>37.163589914306939</v>
      </c>
      <c r="Q7">
        <v>1.7794239272727272</v>
      </c>
      <c r="R7">
        <v>6.898545965665237</v>
      </c>
      <c r="S7">
        <v>4.2908839127516778</v>
      </c>
      <c r="T7">
        <v>0</v>
      </c>
      <c r="U7">
        <v>24.789726417081322</v>
      </c>
      <c r="V7">
        <v>3.3808838593327324</v>
      </c>
      <c r="W7">
        <v>7.5488572652259336</v>
      </c>
      <c r="X7">
        <v>24.019637736230635</v>
      </c>
      <c r="Y7">
        <v>0</v>
      </c>
      <c r="Z7">
        <v>1.9298753181818185</v>
      </c>
      <c r="AA7">
        <v>0</v>
      </c>
      <c r="AB7">
        <v>0</v>
      </c>
      <c r="AC7">
        <v>0</v>
      </c>
      <c r="AD7">
        <v>0</v>
      </c>
      <c r="AE7">
        <v>0.56949993203429472</v>
      </c>
      <c r="AF7">
        <v>2.4802278727180527</v>
      </c>
      <c r="AG7">
        <v>12.958589254000001</v>
      </c>
      <c r="AH7">
        <v>0</v>
      </c>
      <c r="AI7">
        <v>0</v>
      </c>
      <c r="AJ7">
        <v>0</v>
      </c>
      <c r="AK7">
        <v>16.034651912135541</v>
      </c>
      <c r="AL7">
        <v>0</v>
      </c>
      <c r="AM7">
        <v>0</v>
      </c>
      <c r="AN7">
        <v>0.7934699999999999</v>
      </c>
      <c r="AO7">
        <v>0</v>
      </c>
      <c r="AP7">
        <v>0</v>
      </c>
      <c r="AQ7">
        <v>0</v>
      </c>
      <c r="AR7">
        <v>10.454720701358694</v>
      </c>
      <c r="AS7">
        <v>9.4395200196996747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419.307194655378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4.9400102666371888</v>
      </c>
      <c r="L8">
        <v>205.45467513282361</v>
      </c>
      <c r="M8">
        <v>27.230981924723913</v>
      </c>
      <c r="N8">
        <v>17.149423323197997</v>
      </c>
      <c r="O8">
        <v>0</v>
      </c>
      <c r="P8">
        <v>37.163589914306939</v>
      </c>
      <c r="Q8">
        <v>1.7794239272727272</v>
      </c>
      <c r="R8">
        <v>6.898545965665237</v>
      </c>
      <c r="S8">
        <v>4.2908839127516778</v>
      </c>
      <c r="T8">
        <v>0</v>
      </c>
      <c r="U8">
        <v>24.789726417081322</v>
      </c>
      <c r="V8">
        <v>3.3808838593327324</v>
      </c>
      <c r="W8">
        <v>7.5488572652259336</v>
      </c>
      <c r="X8">
        <v>24.019637736230635</v>
      </c>
      <c r="Y8">
        <v>0</v>
      </c>
      <c r="Z8">
        <v>1.9298753181818185</v>
      </c>
      <c r="AA8">
        <v>0</v>
      </c>
      <c r="AB8">
        <v>0</v>
      </c>
      <c r="AC8">
        <v>0</v>
      </c>
      <c r="AD8">
        <v>0</v>
      </c>
      <c r="AE8">
        <v>0.56949993203429472</v>
      </c>
      <c r="AF8">
        <v>2.4802278727180527</v>
      </c>
      <c r="AG8">
        <v>12.958589254000001</v>
      </c>
      <c r="AH8">
        <v>0</v>
      </c>
      <c r="AI8">
        <v>0</v>
      </c>
      <c r="AJ8">
        <v>0</v>
      </c>
      <c r="AK8">
        <v>16.034651912135541</v>
      </c>
      <c r="AL8">
        <v>0</v>
      </c>
      <c r="AM8">
        <v>0</v>
      </c>
      <c r="AN8">
        <v>0.7934699999999999</v>
      </c>
      <c r="AO8">
        <v>0</v>
      </c>
      <c r="AP8">
        <v>0</v>
      </c>
      <c r="AQ8">
        <v>0</v>
      </c>
      <c r="AR8">
        <v>12.414980698641305</v>
      </c>
      <c r="AS8">
        <v>9.4395200196996747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421.26745465266066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4.9400102666371888</v>
      </c>
      <c r="L9">
        <v>205.45467513282361</v>
      </c>
      <c r="M9">
        <v>27.230981924723913</v>
      </c>
      <c r="N9">
        <v>17.149423323197997</v>
      </c>
      <c r="O9">
        <v>0</v>
      </c>
      <c r="P9">
        <v>37.163589914306939</v>
      </c>
      <c r="Q9">
        <v>1.7794239272727272</v>
      </c>
      <c r="R9">
        <v>6.898545965665237</v>
      </c>
      <c r="S9">
        <v>4.2908839127516778</v>
      </c>
      <c r="T9">
        <v>0</v>
      </c>
      <c r="U9">
        <v>24.789726417081322</v>
      </c>
      <c r="V9">
        <v>3.3808838593327324</v>
      </c>
      <c r="W9">
        <v>7.5488572652259336</v>
      </c>
      <c r="X9">
        <v>24.019637736230635</v>
      </c>
      <c r="Y9">
        <v>0</v>
      </c>
      <c r="Z9">
        <v>1.9298753181818185</v>
      </c>
      <c r="AA9">
        <v>0</v>
      </c>
      <c r="AB9">
        <v>0</v>
      </c>
      <c r="AC9">
        <v>0</v>
      </c>
      <c r="AD9">
        <v>0</v>
      </c>
      <c r="AE9">
        <v>0.56949993203429472</v>
      </c>
      <c r="AF9">
        <v>2.4802278727180527</v>
      </c>
      <c r="AG9">
        <v>12.958589254000001</v>
      </c>
      <c r="AH9">
        <v>0</v>
      </c>
      <c r="AI9">
        <v>0</v>
      </c>
      <c r="AJ9">
        <v>0</v>
      </c>
      <c r="AK9">
        <v>16.034651912135541</v>
      </c>
      <c r="AL9">
        <v>0</v>
      </c>
      <c r="AM9">
        <v>0</v>
      </c>
      <c r="AN9">
        <v>0.7934699999999999</v>
      </c>
      <c r="AO9">
        <v>0</v>
      </c>
      <c r="AP9">
        <v>0</v>
      </c>
      <c r="AQ9">
        <v>0</v>
      </c>
      <c r="AR9">
        <v>12.414980698641305</v>
      </c>
      <c r="AS9">
        <v>9.4395200196996747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421.26745465266066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4.9400102666371888</v>
      </c>
      <c r="L10">
        <v>205.45467513282361</v>
      </c>
      <c r="M10">
        <v>27.230981924723913</v>
      </c>
      <c r="N10">
        <v>17.149423323197997</v>
      </c>
      <c r="O10">
        <v>0</v>
      </c>
      <c r="P10">
        <v>37.163589914306939</v>
      </c>
      <c r="Q10">
        <v>1.7794239272727272</v>
      </c>
      <c r="R10">
        <v>6.898545965665237</v>
      </c>
      <c r="S10">
        <v>4.2908839127516778</v>
      </c>
      <c r="T10">
        <v>0</v>
      </c>
      <c r="U10">
        <v>24.789726417081322</v>
      </c>
      <c r="V10">
        <v>3.3808838593327324</v>
      </c>
      <c r="W10">
        <v>7.5488572652259336</v>
      </c>
      <c r="X10">
        <v>24.019637736230635</v>
      </c>
      <c r="Y10">
        <v>0</v>
      </c>
      <c r="Z10">
        <v>1.9298753181818185</v>
      </c>
      <c r="AA10">
        <v>0</v>
      </c>
      <c r="AB10">
        <v>0</v>
      </c>
      <c r="AC10">
        <v>0</v>
      </c>
      <c r="AD10">
        <v>0</v>
      </c>
      <c r="AE10">
        <v>0.56949993203429472</v>
      </c>
      <c r="AF10">
        <v>2.4802278727180527</v>
      </c>
      <c r="AG10">
        <v>12.958589254000001</v>
      </c>
      <c r="AH10">
        <v>0</v>
      </c>
      <c r="AI10">
        <v>0</v>
      </c>
      <c r="AJ10">
        <v>0</v>
      </c>
      <c r="AK10">
        <v>16.034651912135541</v>
      </c>
      <c r="AL10">
        <v>0</v>
      </c>
      <c r="AM10">
        <v>0</v>
      </c>
      <c r="AN10">
        <v>0.7934699999999999</v>
      </c>
      <c r="AO10">
        <v>0</v>
      </c>
      <c r="AP10">
        <v>0</v>
      </c>
      <c r="AQ10">
        <v>0</v>
      </c>
      <c r="AR10">
        <v>10.454720701358694</v>
      </c>
      <c r="AS10">
        <v>9.4395200196996747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419.307194655378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4.9400102666371888</v>
      </c>
      <c r="L11">
        <v>205.45467513282361</v>
      </c>
      <c r="M11">
        <v>27.230981924723913</v>
      </c>
      <c r="N11">
        <v>17.149423323197997</v>
      </c>
      <c r="O11">
        <v>0</v>
      </c>
      <c r="P11">
        <v>37.163589914306939</v>
      </c>
      <c r="Q11">
        <v>1.7794239272727272</v>
      </c>
      <c r="R11">
        <v>6.898545965665237</v>
      </c>
      <c r="S11">
        <v>4.2908839127516778</v>
      </c>
      <c r="T11">
        <v>0</v>
      </c>
      <c r="U11">
        <v>24.789726417081322</v>
      </c>
      <c r="V11">
        <v>3.3808838593327324</v>
      </c>
      <c r="W11">
        <v>7.5488572652259336</v>
      </c>
      <c r="X11">
        <v>24.019637736230635</v>
      </c>
      <c r="Y11">
        <v>0</v>
      </c>
      <c r="Z11">
        <v>1.9298753181818185</v>
      </c>
      <c r="AA11">
        <v>0</v>
      </c>
      <c r="AB11">
        <v>0</v>
      </c>
      <c r="AC11">
        <v>0</v>
      </c>
      <c r="AD11">
        <v>0</v>
      </c>
      <c r="AE11">
        <v>0.56949993203429472</v>
      </c>
      <c r="AF11">
        <v>2.4802278727180527</v>
      </c>
      <c r="AG11">
        <v>12.958589254000001</v>
      </c>
      <c r="AH11">
        <v>0</v>
      </c>
      <c r="AI11">
        <v>0</v>
      </c>
      <c r="AJ11">
        <v>0</v>
      </c>
      <c r="AK11">
        <v>16.034651912135541</v>
      </c>
      <c r="AL11">
        <v>0</v>
      </c>
      <c r="AM11">
        <v>0</v>
      </c>
      <c r="AN11">
        <v>0.7934699999999999</v>
      </c>
      <c r="AO11">
        <v>0</v>
      </c>
      <c r="AP11">
        <v>0</v>
      </c>
      <c r="AQ11">
        <v>0</v>
      </c>
      <c r="AR11">
        <v>10.454720701358694</v>
      </c>
      <c r="AS11">
        <v>6.3694468059024691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416.23712144158077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4.9400102666371888</v>
      </c>
      <c r="L12">
        <v>205.45467513282361</v>
      </c>
      <c r="M12">
        <v>27.230981924723913</v>
      </c>
      <c r="N12">
        <v>17.149423323197997</v>
      </c>
      <c r="O12">
        <v>0</v>
      </c>
      <c r="P12">
        <v>37.163589914306939</v>
      </c>
      <c r="Q12">
        <v>1.7794239272727272</v>
      </c>
      <c r="R12">
        <v>6.898545965665237</v>
      </c>
      <c r="S12">
        <v>4.2908839127516778</v>
      </c>
      <c r="T12">
        <v>0</v>
      </c>
      <c r="U12">
        <v>24.789726417081322</v>
      </c>
      <c r="V12">
        <v>3.3808838593327324</v>
      </c>
      <c r="W12">
        <v>7.5488572652259336</v>
      </c>
      <c r="X12">
        <v>24.019637736230635</v>
      </c>
      <c r="Y12">
        <v>0</v>
      </c>
      <c r="Z12">
        <v>1.9298753181818185</v>
      </c>
      <c r="AA12">
        <v>0</v>
      </c>
      <c r="AB12">
        <v>0</v>
      </c>
      <c r="AC12">
        <v>0</v>
      </c>
      <c r="AD12">
        <v>0</v>
      </c>
      <c r="AE12">
        <v>0.56949993203429472</v>
      </c>
      <c r="AF12">
        <v>2.4802278727180527</v>
      </c>
      <c r="AG12">
        <v>12.958589254000001</v>
      </c>
      <c r="AH12">
        <v>0</v>
      </c>
      <c r="AI12">
        <v>0</v>
      </c>
      <c r="AJ12">
        <v>0</v>
      </c>
      <c r="AK12">
        <v>16.034651912135541</v>
      </c>
      <c r="AL12">
        <v>0</v>
      </c>
      <c r="AM12">
        <v>0</v>
      </c>
      <c r="AN12">
        <v>0.7934699999999999</v>
      </c>
      <c r="AO12">
        <v>0</v>
      </c>
      <c r="AP12">
        <v>0</v>
      </c>
      <c r="AQ12">
        <v>0</v>
      </c>
      <c r="AR12">
        <v>10.454720701358694</v>
      </c>
      <c r="AS12">
        <v>6.3694468059024691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416.23712144158077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4.9400102666371888</v>
      </c>
      <c r="L13">
        <v>205.45467513282361</v>
      </c>
      <c r="M13">
        <v>27.228845437284804</v>
      </c>
      <c r="N13">
        <v>17.149106181453408</v>
      </c>
      <c r="O13">
        <v>0</v>
      </c>
      <c r="P13">
        <v>37.163589914306939</v>
      </c>
      <c r="Q13">
        <v>1.7794239272727272</v>
      </c>
      <c r="R13">
        <v>6.898545965665237</v>
      </c>
      <c r="S13">
        <v>4.2908839127516778</v>
      </c>
      <c r="T13">
        <v>0</v>
      </c>
      <c r="U13">
        <v>24.789726417081322</v>
      </c>
      <c r="V13">
        <v>3.290860324616772</v>
      </c>
      <c r="W13">
        <v>7.7888209398821227</v>
      </c>
      <c r="X13">
        <v>28.519569868330464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0.56949993203429472</v>
      </c>
      <c r="AF13">
        <v>2.4802278727180527</v>
      </c>
      <c r="AG13">
        <v>12.958589254000001</v>
      </c>
      <c r="AH13">
        <v>0</v>
      </c>
      <c r="AI13">
        <v>0</v>
      </c>
      <c r="AJ13">
        <v>0</v>
      </c>
      <c r="AK13">
        <v>16.034651912135541</v>
      </c>
      <c r="AL13">
        <v>0</v>
      </c>
      <c r="AM13">
        <v>0</v>
      </c>
      <c r="AN13">
        <v>0.7934699999999999</v>
      </c>
      <c r="AO13">
        <v>0</v>
      </c>
      <c r="AP13">
        <v>0</v>
      </c>
      <c r="AQ13">
        <v>0</v>
      </c>
      <c r="AR13">
        <v>12.414980698641305</v>
      </c>
      <c r="AS13">
        <v>6.3694468059024691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420.9149247635379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4.9400102666371888</v>
      </c>
      <c r="L14">
        <v>205.45467513282361</v>
      </c>
      <c r="M14">
        <v>27.228845437284804</v>
      </c>
      <c r="N14">
        <v>17.149106181453408</v>
      </c>
      <c r="O14">
        <v>0</v>
      </c>
      <c r="P14">
        <v>37.163589914306939</v>
      </c>
      <c r="Q14">
        <v>1.7794239272727272</v>
      </c>
      <c r="R14">
        <v>6.898545965665237</v>
      </c>
      <c r="S14">
        <v>4.2908839127516778</v>
      </c>
      <c r="T14">
        <v>0</v>
      </c>
      <c r="U14">
        <v>24.789726417081322</v>
      </c>
      <c r="V14">
        <v>3.290860324616772</v>
      </c>
      <c r="W14">
        <v>7.6788375889980358</v>
      </c>
      <c r="X14">
        <v>28.519569868330464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0.56949993203429472</v>
      </c>
      <c r="AF14">
        <v>2.4802278727180527</v>
      </c>
      <c r="AG14">
        <v>12.958589254000001</v>
      </c>
      <c r="AH14">
        <v>0</v>
      </c>
      <c r="AI14">
        <v>0</v>
      </c>
      <c r="AJ14">
        <v>0</v>
      </c>
      <c r="AK14">
        <v>16.034651912135541</v>
      </c>
      <c r="AL14">
        <v>0</v>
      </c>
      <c r="AM14">
        <v>0</v>
      </c>
      <c r="AN14">
        <v>0.7934699999999999</v>
      </c>
      <c r="AO14">
        <v>0</v>
      </c>
      <c r="AP14">
        <v>0</v>
      </c>
      <c r="AQ14">
        <v>0</v>
      </c>
      <c r="AR14">
        <v>12.414980698641305</v>
      </c>
      <c r="AS14">
        <v>6.3694468059024691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420.80494141265382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4.9400102666371888</v>
      </c>
      <c r="L15">
        <v>205.45467513282361</v>
      </c>
      <c r="M15">
        <v>27.228845437284804</v>
      </c>
      <c r="N15">
        <v>17.149106181453408</v>
      </c>
      <c r="O15">
        <v>0</v>
      </c>
      <c r="P15">
        <v>37.163589914306939</v>
      </c>
      <c r="Q15">
        <v>1.7794239272727272</v>
      </c>
      <c r="R15">
        <v>6.898545965665237</v>
      </c>
      <c r="S15">
        <v>4.2908839127516778</v>
      </c>
      <c r="T15">
        <v>0</v>
      </c>
      <c r="U15">
        <v>24.789726417081322</v>
      </c>
      <c r="V15">
        <v>3.3806771880492095</v>
      </c>
      <c r="W15">
        <v>7.5503063418530338</v>
      </c>
      <c r="X15">
        <v>24.019168444047008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0.56949993203429472</v>
      </c>
      <c r="AF15">
        <v>2.4802278727180527</v>
      </c>
      <c r="AG15">
        <v>12.958589254000001</v>
      </c>
      <c r="AH15">
        <v>0</v>
      </c>
      <c r="AI15">
        <v>0</v>
      </c>
      <c r="AJ15">
        <v>0</v>
      </c>
      <c r="AK15">
        <v>16.034651912135541</v>
      </c>
      <c r="AL15">
        <v>0</v>
      </c>
      <c r="AM15">
        <v>0</v>
      </c>
      <c r="AN15">
        <v>0.7934699999999999</v>
      </c>
      <c r="AO15">
        <v>0</v>
      </c>
      <c r="AP15">
        <v>0</v>
      </c>
      <c r="AQ15">
        <v>0</v>
      </c>
      <c r="AR15">
        <v>12.414980698641305</v>
      </c>
      <c r="AS15">
        <v>6.3694468059024691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416.26582560465789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4.9400102666371888</v>
      </c>
      <c r="L16">
        <v>205.45467513282361</v>
      </c>
      <c r="M16">
        <v>27.228845437284804</v>
      </c>
      <c r="N16">
        <v>17.149106181453408</v>
      </c>
      <c r="O16">
        <v>0</v>
      </c>
      <c r="P16">
        <v>37.163589914306939</v>
      </c>
      <c r="Q16">
        <v>1.7794239272727272</v>
      </c>
      <c r="R16">
        <v>6.898545965665237</v>
      </c>
      <c r="S16">
        <v>4.2908839127516778</v>
      </c>
      <c r="T16">
        <v>0</v>
      </c>
      <c r="U16">
        <v>24.789726417081322</v>
      </c>
      <c r="V16">
        <v>3.3806771880492095</v>
      </c>
      <c r="W16">
        <v>7.5503063418530338</v>
      </c>
      <c r="X16">
        <v>24.019168444047008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0.56949993203429472</v>
      </c>
      <c r="AF16">
        <v>2.4802278727180527</v>
      </c>
      <c r="AG16">
        <v>12.958589254000001</v>
      </c>
      <c r="AH16">
        <v>0</v>
      </c>
      <c r="AI16">
        <v>0</v>
      </c>
      <c r="AJ16">
        <v>0</v>
      </c>
      <c r="AK16">
        <v>16.034651912135541</v>
      </c>
      <c r="AL16">
        <v>0</v>
      </c>
      <c r="AM16">
        <v>0</v>
      </c>
      <c r="AN16">
        <v>0.7934699999999999</v>
      </c>
      <c r="AO16">
        <v>0</v>
      </c>
      <c r="AP16">
        <v>0</v>
      </c>
      <c r="AQ16">
        <v>0</v>
      </c>
      <c r="AR16">
        <v>10.454720701358694</v>
      </c>
      <c r="AS16">
        <v>6.3694468059024691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414.30556560737523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4.9400102666371888</v>
      </c>
      <c r="L17">
        <v>205.45467513282361</v>
      </c>
      <c r="M17">
        <v>27.228845437284804</v>
      </c>
      <c r="N17">
        <v>17.149106181453408</v>
      </c>
      <c r="O17">
        <v>0</v>
      </c>
      <c r="P17">
        <v>37.163589914306939</v>
      </c>
      <c r="Q17">
        <v>1.7794239272727272</v>
      </c>
      <c r="R17">
        <v>6.898545965665237</v>
      </c>
      <c r="S17">
        <v>4.2908839127516778</v>
      </c>
      <c r="T17">
        <v>0</v>
      </c>
      <c r="U17">
        <v>24.789726417081322</v>
      </c>
      <c r="V17">
        <v>3.3806771880492095</v>
      </c>
      <c r="W17">
        <v>7.5503063418530338</v>
      </c>
      <c r="X17">
        <v>24.019168444047008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0.56949993203429472</v>
      </c>
      <c r="AF17">
        <v>2.4802278727180527</v>
      </c>
      <c r="AG17">
        <v>12.958589254000001</v>
      </c>
      <c r="AH17">
        <v>0</v>
      </c>
      <c r="AI17">
        <v>0</v>
      </c>
      <c r="AJ17">
        <v>0</v>
      </c>
      <c r="AK17">
        <v>16.034651912135541</v>
      </c>
      <c r="AL17">
        <v>0</v>
      </c>
      <c r="AM17">
        <v>0</v>
      </c>
      <c r="AN17">
        <v>0.7934699999999999</v>
      </c>
      <c r="AO17">
        <v>0</v>
      </c>
      <c r="AP17">
        <v>0</v>
      </c>
      <c r="AQ17">
        <v>0</v>
      </c>
      <c r="AR17">
        <v>10.454720701358694</v>
      </c>
      <c r="AS17">
        <v>6.3694468059024691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414.30556560737523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4.9400102666371888</v>
      </c>
      <c r="L18">
        <v>205.45467513282361</v>
      </c>
      <c r="M18">
        <v>27.228845437284804</v>
      </c>
      <c r="N18">
        <v>17.149106181453408</v>
      </c>
      <c r="O18">
        <v>0</v>
      </c>
      <c r="P18">
        <v>37.163589914306939</v>
      </c>
      <c r="Q18">
        <v>1.7794239272727272</v>
      </c>
      <c r="R18">
        <v>6.898545965665237</v>
      </c>
      <c r="S18">
        <v>4.2908839127516778</v>
      </c>
      <c r="T18">
        <v>0</v>
      </c>
      <c r="U18">
        <v>24.789726417081322</v>
      </c>
      <c r="V18">
        <v>3.3806771880492095</v>
      </c>
      <c r="W18">
        <v>7.5503063418530338</v>
      </c>
      <c r="X18">
        <v>24.019168444047008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0.56949993203429472</v>
      </c>
      <c r="AF18">
        <v>2.4802278727180527</v>
      </c>
      <c r="AG18">
        <v>12.958589254000001</v>
      </c>
      <c r="AH18">
        <v>0</v>
      </c>
      <c r="AI18">
        <v>0</v>
      </c>
      <c r="AJ18">
        <v>0</v>
      </c>
      <c r="AK18">
        <v>16.034651912135541</v>
      </c>
      <c r="AL18">
        <v>0</v>
      </c>
      <c r="AM18">
        <v>0</v>
      </c>
      <c r="AN18">
        <v>0.7934699999999999</v>
      </c>
      <c r="AO18">
        <v>0</v>
      </c>
      <c r="AP18">
        <v>0</v>
      </c>
      <c r="AQ18">
        <v>0</v>
      </c>
      <c r="AR18">
        <v>12.414980698641305</v>
      </c>
      <c r="AS18">
        <v>6.3694468059024691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416.26582560465789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4.9400102666371888</v>
      </c>
      <c r="L19">
        <v>205.45467513282361</v>
      </c>
      <c r="M19">
        <v>27.228845437284804</v>
      </c>
      <c r="N19">
        <v>17.149106181453408</v>
      </c>
      <c r="O19">
        <v>0</v>
      </c>
      <c r="P19">
        <v>37.163589914306939</v>
      </c>
      <c r="Q19">
        <v>1.7794239272727272</v>
      </c>
      <c r="R19">
        <v>6.898545965665237</v>
      </c>
      <c r="S19">
        <v>4.2908839127516778</v>
      </c>
      <c r="T19">
        <v>0</v>
      </c>
      <c r="U19">
        <v>24.789726417081322</v>
      </c>
      <c r="V19">
        <v>3.3806771880492095</v>
      </c>
      <c r="W19">
        <v>7.5503063418530338</v>
      </c>
      <c r="X19">
        <v>24.019168444047008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0.56949993203429472</v>
      </c>
      <c r="AF19">
        <v>2.4802278727180527</v>
      </c>
      <c r="AG19">
        <v>12.958589254000001</v>
      </c>
      <c r="AH19">
        <v>0</v>
      </c>
      <c r="AI19">
        <v>0</v>
      </c>
      <c r="AJ19">
        <v>0</v>
      </c>
      <c r="AK19">
        <v>16.034651912135541</v>
      </c>
      <c r="AL19">
        <v>0</v>
      </c>
      <c r="AM19">
        <v>0</v>
      </c>
      <c r="AN19">
        <v>0.7934699999999999</v>
      </c>
      <c r="AO19">
        <v>0</v>
      </c>
      <c r="AP19">
        <v>0</v>
      </c>
      <c r="AQ19">
        <v>0</v>
      </c>
      <c r="AR19">
        <v>12.414980698641305</v>
      </c>
      <c r="AS19">
        <v>6.3694468059024691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416.26582560465789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4.9400102666371888</v>
      </c>
      <c r="L20">
        <v>205.45467513282361</v>
      </c>
      <c r="M20">
        <v>27.228845437284804</v>
      </c>
      <c r="N20">
        <v>17.149106181453408</v>
      </c>
      <c r="O20">
        <v>0</v>
      </c>
      <c r="P20">
        <v>37.163589914306939</v>
      </c>
      <c r="Q20">
        <v>1.7794239272727272</v>
      </c>
      <c r="R20">
        <v>6.898545965665237</v>
      </c>
      <c r="S20">
        <v>4.2908839127516778</v>
      </c>
      <c r="T20">
        <v>0</v>
      </c>
      <c r="U20">
        <v>24.789726417081322</v>
      </c>
      <c r="V20">
        <v>3.3806771880492095</v>
      </c>
      <c r="W20">
        <v>7.5503063418530338</v>
      </c>
      <c r="X20">
        <v>24.019168444047008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0.56949993203429472</v>
      </c>
      <c r="AF20">
        <v>2.4802278727180527</v>
      </c>
      <c r="AG20">
        <v>12.958589254000001</v>
      </c>
      <c r="AH20">
        <v>0</v>
      </c>
      <c r="AI20">
        <v>0</v>
      </c>
      <c r="AJ20">
        <v>0</v>
      </c>
      <c r="AK20">
        <v>16.034651912135541</v>
      </c>
      <c r="AL20">
        <v>0</v>
      </c>
      <c r="AM20">
        <v>0</v>
      </c>
      <c r="AN20">
        <v>0.7934699999999999</v>
      </c>
      <c r="AO20">
        <v>0</v>
      </c>
      <c r="AP20">
        <v>0</v>
      </c>
      <c r="AQ20">
        <v>3.9715378112698407</v>
      </c>
      <c r="AR20">
        <v>12.414980698641305</v>
      </c>
      <c r="AS20">
        <v>6.3694468059024691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420.23736341592775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4.9400102666371888</v>
      </c>
      <c r="L21">
        <v>205.45467513282361</v>
      </c>
      <c r="M21">
        <v>27.228845437284804</v>
      </c>
      <c r="N21">
        <v>17.149106181453408</v>
      </c>
      <c r="O21">
        <v>0</v>
      </c>
      <c r="P21">
        <v>37.163589914306939</v>
      </c>
      <c r="Q21">
        <v>1.7794239272727272</v>
      </c>
      <c r="R21">
        <v>6.898545965665237</v>
      </c>
      <c r="S21">
        <v>4.2908839127516778</v>
      </c>
      <c r="T21">
        <v>0</v>
      </c>
      <c r="U21">
        <v>24.789726417081322</v>
      </c>
      <c r="V21">
        <v>3.3806771880492095</v>
      </c>
      <c r="W21">
        <v>7.5503063418530338</v>
      </c>
      <c r="X21">
        <v>24.019168444047008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0.56949993203429472</v>
      </c>
      <c r="AF21">
        <v>2.4802278727180527</v>
      </c>
      <c r="AG21">
        <v>12.958589254000001</v>
      </c>
      <c r="AH21">
        <v>0</v>
      </c>
      <c r="AI21">
        <v>0</v>
      </c>
      <c r="AJ21">
        <v>0</v>
      </c>
      <c r="AK21">
        <v>16.034651912135541</v>
      </c>
      <c r="AL21">
        <v>0</v>
      </c>
      <c r="AM21">
        <v>0</v>
      </c>
      <c r="AN21">
        <v>0.7934699999999999</v>
      </c>
      <c r="AO21">
        <v>0</v>
      </c>
      <c r="AP21">
        <v>0</v>
      </c>
      <c r="AQ21">
        <v>3.9715378112698407</v>
      </c>
      <c r="AR21">
        <v>10.454720701358694</v>
      </c>
      <c r="AS21">
        <v>6.3694468059024691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418.27710341864508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4.9400102666371888</v>
      </c>
      <c r="L22">
        <v>205.45467513282361</v>
      </c>
      <c r="M22">
        <v>26.33985242236459</v>
      </c>
      <c r="N22">
        <v>16.880113535720778</v>
      </c>
      <c r="O22">
        <v>0</v>
      </c>
      <c r="P22">
        <v>37.163589914306939</v>
      </c>
      <c r="Q22">
        <v>1.7794239272727272</v>
      </c>
      <c r="R22">
        <v>6.898545965665237</v>
      </c>
      <c r="S22">
        <v>4.2908839127516778</v>
      </c>
      <c r="T22">
        <v>0</v>
      </c>
      <c r="U22">
        <v>24.789726417081322</v>
      </c>
      <c r="V22">
        <v>3.3806771880492095</v>
      </c>
      <c r="W22">
        <v>7.5503063418530338</v>
      </c>
      <c r="X22">
        <v>24.019168444047008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0.56949993203429472</v>
      </c>
      <c r="AF22">
        <v>2.4802278727180527</v>
      </c>
      <c r="AG22">
        <v>12.958589254000001</v>
      </c>
      <c r="AH22">
        <v>0</v>
      </c>
      <c r="AI22">
        <v>0</v>
      </c>
      <c r="AJ22">
        <v>0</v>
      </c>
      <c r="AK22">
        <v>16.034651912135541</v>
      </c>
      <c r="AL22">
        <v>0</v>
      </c>
      <c r="AM22">
        <v>0</v>
      </c>
      <c r="AN22">
        <v>0.7934699999999999</v>
      </c>
      <c r="AO22">
        <v>0</v>
      </c>
      <c r="AP22">
        <v>0</v>
      </c>
      <c r="AQ22">
        <v>3.9715378112698407</v>
      </c>
      <c r="AR22">
        <v>10.454720701358694</v>
      </c>
      <c r="AS22">
        <v>6.3694468059024691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417.11911775799223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4.9400102666371888</v>
      </c>
      <c r="L23">
        <v>205.45467513282361</v>
      </c>
      <c r="M23">
        <v>27.230981924723913</v>
      </c>
      <c r="N23">
        <v>17.149423323197997</v>
      </c>
      <c r="O23">
        <v>0</v>
      </c>
      <c r="P23">
        <v>37.163589914306939</v>
      </c>
      <c r="Q23">
        <v>3.2306857229813666</v>
      </c>
      <c r="R23">
        <v>11.755736111923691</v>
      </c>
      <c r="S23">
        <v>7.8102052138979365</v>
      </c>
      <c r="T23">
        <v>0</v>
      </c>
      <c r="U23">
        <v>24.789726417081322</v>
      </c>
      <c r="V23">
        <v>5.648794543973942</v>
      </c>
      <c r="W23">
        <v>11.756441924843422</v>
      </c>
      <c r="X23">
        <v>39.379844448083198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4.8764374073265788</v>
      </c>
      <c r="AF23">
        <v>2.4802278727180527</v>
      </c>
      <c r="AG23">
        <v>12.958589254000001</v>
      </c>
      <c r="AH23">
        <v>0</v>
      </c>
      <c r="AI23">
        <v>0</v>
      </c>
      <c r="AJ23">
        <v>0</v>
      </c>
      <c r="AK23">
        <v>16.034651912135541</v>
      </c>
      <c r="AL23">
        <v>0</v>
      </c>
      <c r="AM23">
        <v>0</v>
      </c>
      <c r="AN23">
        <v>0.7934699999999999</v>
      </c>
      <c r="AO23">
        <v>0</v>
      </c>
      <c r="AP23">
        <v>0</v>
      </c>
      <c r="AQ23">
        <v>3.9715378112698407</v>
      </c>
      <c r="AR23">
        <v>12.414980698641305</v>
      </c>
      <c r="AS23">
        <v>9.4395200196996747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459.27952992026559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4.9400102666371888</v>
      </c>
      <c r="L24">
        <v>205.45819154098922</v>
      </c>
      <c r="M24">
        <v>27.230981924723913</v>
      </c>
      <c r="N24">
        <v>17.149423323197997</v>
      </c>
      <c r="O24">
        <v>0</v>
      </c>
      <c r="P24">
        <v>37.163589914306939</v>
      </c>
      <c r="Q24">
        <v>3.2299943854805728</v>
      </c>
      <c r="R24">
        <v>12.546775048899756</v>
      </c>
      <c r="S24">
        <v>7.8094804726477021</v>
      </c>
      <c r="T24">
        <v>0</v>
      </c>
      <c r="U24">
        <v>24.789726417081322</v>
      </c>
      <c r="V24">
        <v>6.1388205060000001</v>
      </c>
      <c r="W24">
        <v>13.735873089568907</v>
      </c>
      <c r="X24">
        <v>43.409347245617738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4.8764374073265788</v>
      </c>
      <c r="AF24">
        <v>2.4802278727180527</v>
      </c>
      <c r="AG24">
        <v>12.958589254000001</v>
      </c>
      <c r="AH24">
        <v>0</v>
      </c>
      <c r="AI24">
        <v>0</v>
      </c>
      <c r="AJ24">
        <v>0</v>
      </c>
      <c r="AK24">
        <v>16.034651912135541</v>
      </c>
      <c r="AL24">
        <v>0</v>
      </c>
      <c r="AM24">
        <v>1.5623048274568643</v>
      </c>
      <c r="AN24">
        <v>0.7934699999999999</v>
      </c>
      <c r="AO24">
        <v>0</v>
      </c>
      <c r="AP24">
        <v>0</v>
      </c>
      <c r="AQ24">
        <v>7.5701615693650783</v>
      </c>
      <c r="AR24">
        <v>12.414980698641305</v>
      </c>
      <c r="AS24">
        <v>9.4395200196996747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471.73255769649438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4.940031663126514</v>
      </c>
      <c r="L25">
        <v>205.45819154098922</v>
      </c>
      <c r="M25">
        <v>27.230981924723913</v>
      </c>
      <c r="N25">
        <v>17.149423323197997</v>
      </c>
      <c r="O25">
        <v>0</v>
      </c>
      <c r="P25">
        <v>37.163589914306939</v>
      </c>
      <c r="Q25">
        <v>3.2299943854805728</v>
      </c>
      <c r="R25">
        <v>12.546775048899756</v>
      </c>
      <c r="S25">
        <v>7.8094804726477021</v>
      </c>
      <c r="T25">
        <v>0</v>
      </c>
      <c r="U25">
        <v>24.789726417081322</v>
      </c>
      <c r="V25">
        <v>6.1388205060000001</v>
      </c>
      <c r="W25">
        <v>13.735873089568907</v>
      </c>
      <c r="X25">
        <v>43.409347245617738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4.8764374073265788</v>
      </c>
      <c r="AF25">
        <v>2.4802278727180527</v>
      </c>
      <c r="AG25">
        <v>12.958589254000001</v>
      </c>
      <c r="AH25">
        <v>0</v>
      </c>
      <c r="AI25">
        <v>0</v>
      </c>
      <c r="AJ25">
        <v>0</v>
      </c>
      <c r="AK25">
        <v>16.034651912135541</v>
      </c>
      <c r="AL25">
        <v>0</v>
      </c>
      <c r="AM25">
        <v>3.1246093480870218</v>
      </c>
      <c r="AN25">
        <v>0.7934699999999999</v>
      </c>
      <c r="AO25">
        <v>0</v>
      </c>
      <c r="AP25">
        <v>0</v>
      </c>
      <c r="AQ25">
        <v>7.5701615693650783</v>
      </c>
      <c r="AR25">
        <v>10.454720701358694</v>
      </c>
      <c r="AS25">
        <v>6.3694468059024691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468.26455040253393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4.9400472445660926</v>
      </c>
      <c r="L26">
        <v>205.45819154098922</v>
      </c>
      <c r="M26">
        <v>27.230981924723913</v>
      </c>
      <c r="N26">
        <v>17.149423323197997</v>
      </c>
      <c r="O26">
        <v>0</v>
      </c>
      <c r="P26">
        <v>37.163589914306939</v>
      </c>
      <c r="Q26">
        <v>3.2299943854805728</v>
      </c>
      <c r="R26">
        <v>12.546775048899756</v>
      </c>
      <c r="S26">
        <v>7.8094804726477021</v>
      </c>
      <c r="T26">
        <v>0</v>
      </c>
      <c r="U26">
        <v>24.789726417081322</v>
      </c>
      <c r="V26">
        <v>6.1388205060000001</v>
      </c>
      <c r="W26">
        <v>13.735873089568907</v>
      </c>
      <c r="X26">
        <v>43.409347245617738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4.8764374073265788</v>
      </c>
      <c r="AF26">
        <v>2.4802278727180527</v>
      </c>
      <c r="AG26">
        <v>12.958589254000001</v>
      </c>
      <c r="AH26">
        <v>5.6050976800000001</v>
      </c>
      <c r="AI26">
        <v>0</v>
      </c>
      <c r="AJ26">
        <v>0</v>
      </c>
      <c r="AK26">
        <v>16.034651912135541</v>
      </c>
      <c r="AL26">
        <v>0</v>
      </c>
      <c r="AM26">
        <v>4.6774458102025509</v>
      </c>
      <c r="AN26">
        <v>0.7934699999999999</v>
      </c>
      <c r="AO26">
        <v>0</v>
      </c>
      <c r="AP26">
        <v>0</v>
      </c>
      <c r="AQ26">
        <v>7.7566187493650771</v>
      </c>
      <c r="AR26">
        <v>10.454720701358694</v>
      </c>
      <c r="AS26">
        <v>6.3694468059024691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475.60895730608905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4.9399830714125805</v>
      </c>
      <c r="L27">
        <v>260.43986707862831</v>
      </c>
      <c r="M27">
        <v>27.230981924723913</v>
      </c>
      <c r="N27">
        <v>17.149423323197997</v>
      </c>
      <c r="O27">
        <v>0</v>
      </c>
      <c r="P27">
        <v>37.163589914306939</v>
      </c>
      <c r="Q27">
        <v>1.7791747466986796</v>
      </c>
      <c r="R27">
        <v>6.8983299063829788</v>
      </c>
      <c r="S27">
        <v>4.2902365825142272</v>
      </c>
      <c r="T27">
        <v>0</v>
      </c>
      <c r="U27">
        <v>24.789726417081322</v>
      </c>
      <c r="V27">
        <v>6.1388205060000001</v>
      </c>
      <c r="W27">
        <v>13.735873089568907</v>
      </c>
      <c r="X27">
        <v>43.409347245617738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4.8764374073265788</v>
      </c>
      <c r="AF27">
        <v>2.4802278727180527</v>
      </c>
      <c r="AG27">
        <v>12.958589254000001</v>
      </c>
      <c r="AH27">
        <v>11.21019536</v>
      </c>
      <c r="AI27">
        <v>0</v>
      </c>
      <c r="AJ27">
        <v>0</v>
      </c>
      <c r="AK27">
        <v>16.034651912135541</v>
      </c>
      <c r="AL27">
        <v>0</v>
      </c>
      <c r="AM27">
        <v>4.6774458102025509</v>
      </c>
      <c r="AN27">
        <v>0.7934699999999999</v>
      </c>
      <c r="AO27">
        <v>0</v>
      </c>
      <c r="AP27">
        <v>0</v>
      </c>
      <c r="AQ27">
        <v>7.9430759293650768</v>
      </c>
      <c r="AR27">
        <v>10.454720701358694</v>
      </c>
      <c r="AS27">
        <v>6.3694468059024691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525.76361485914265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4.9399830714125805</v>
      </c>
      <c r="L28">
        <v>318.31519447661367</v>
      </c>
      <c r="M28">
        <v>27.230981924723913</v>
      </c>
      <c r="N28">
        <v>17.149423323197997</v>
      </c>
      <c r="O28">
        <v>0</v>
      </c>
      <c r="P28">
        <v>37.163589914306939</v>
      </c>
      <c r="Q28">
        <v>1.7799884211686881</v>
      </c>
      <c r="R28">
        <v>6.8983299063829788</v>
      </c>
      <c r="S28">
        <v>4.291658291381669</v>
      </c>
      <c r="T28">
        <v>0</v>
      </c>
      <c r="U28">
        <v>24.789726417081322</v>
      </c>
      <c r="V28">
        <v>3.3794906473317865</v>
      </c>
      <c r="W28">
        <v>7.5497446150855376</v>
      </c>
      <c r="X28">
        <v>43.409347245617738</v>
      </c>
      <c r="Y28">
        <v>0</v>
      </c>
      <c r="Z28">
        <v>0.32555250000000002</v>
      </c>
      <c r="AA28">
        <v>3.4128189839662446</v>
      </c>
      <c r="AB28">
        <v>0.98630365341335324</v>
      </c>
      <c r="AC28">
        <v>0</v>
      </c>
      <c r="AD28">
        <v>0</v>
      </c>
      <c r="AE28">
        <v>4.8764374073265788</v>
      </c>
      <c r="AF28">
        <v>4.9604554386409729</v>
      </c>
      <c r="AG28">
        <v>12.958589254000001</v>
      </c>
      <c r="AH28">
        <v>16.81529304</v>
      </c>
      <c r="AI28">
        <v>0</v>
      </c>
      <c r="AJ28">
        <v>0</v>
      </c>
      <c r="AK28">
        <v>16.034651912135541</v>
      </c>
      <c r="AL28">
        <v>0</v>
      </c>
      <c r="AM28">
        <v>4.6774458102025509</v>
      </c>
      <c r="AN28">
        <v>0.7934699999999999</v>
      </c>
      <c r="AO28">
        <v>0</v>
      </c>
      <c r="AP28">
        <v>0</v>
      </c>
      <c r="AQ28">
        <v>11.914613740634918</v>
      </c>
      <c r="AR28">
        <v>10.454720701358694</v>
      </c>
      <c r="AS28">
        <v>5.5732659168153438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590.68107661279907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8.8200153709089211</v>
      </c>
      <c r="L29">
        <v>372.01053230324749</v>
      </c>
      <c r="M29">
        <v>27.230981924723913</v>
      </c>
      <c r="N29">
        <v>17.149423323197997</v>
      </c>
      <c r="O29">
        <v>0</v>
      </c>
      <c r="P29">
        <v>37.163589914306939</v>
      </c>
      <c r="Q29">
        <v>3.2311624315589351</v>
      </c>
      <c r="R29">
        <v>12.546764309290952</v>
      </c>
      <c r="S29">
        <v>7.7507442947702057</v>
      </c>
      <c r="T29">
        <v>0</v>
      </c>
      <c r="U29">
        <v>24.789726417081322</v>
      </c>
      <c r="V29">
        <v>6.1388205060000001</v>
      </c>
      <c r="W29">
        <v>13.735873089568907</v>
      </c>
      <c r="X29">
        <v>43.409347245617738</v>
      </c>
      <c r="Y29">
        <v>0</v>
      </c>
      <c r="Z29">
        <v>0.32555250000000002</v>
      </c>
      <c r="AA29">
        <v>8.3141882594936707</v>
      </c>
      <c r="AB29">
        <v>1.9726069999999996</v>
      </c>
      <c r="AC29">
        <v>0.37686933045390292</v>
      </c>
      <c r="AD29">
        <v>2.3457144027252084</v>
      </c>
      <c r="AE29">
        <v>4.8764374073265788</v>
      </c>
      <c r="AF29">
        <v>7.4406833113590265</v>
      </c>
      <c r="AG29">
        <v>12.958589254000001</v>
      </c>
      <c r="AH29">
        <v>22.42039072</v>
      </c>
      <c r="AI29">
        <v>0</v>
      </c>
      <c r="AJ29">
        <v>0</v>
      </c>
      <c r="AK29">
        <v>16.034651912135541</v>
      </c>
      <c r="AL29">
        <v>0</v>
      </c>
      <c r="AM29">
        <v>4.6774458102025509</v>
      </c>
      <c r="AN29">
        <v>0.7934699999999999</v>
      </c>
      <c r="AO29">
        <v>0</v>
      </c>
      <c r="AP29">
        <v>0</v>
      </c>
      <c r="AQ29">
        <v>11.914613740634918</v>
      </c>
      <c r="AR29">
        <v>10.454720701358694</v>
      </c>
      <c r="AS29">
        <v>9.4395200196996747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688.32243549966313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8.9699544620010681</v>
      </c>
      <c r="L30">
        <v>372.01053230324749</v>
      </c>
      <c r="M30">
        <v>27.230981924723913</v>
      </c>
      <c r="N30">
        <v>17.149423323197997</v>
      </c>
      <c r="O30">
        <v>0</v>
      </c>
      <c r="P30">
        <v>37.163589914306939</v>
      </c>
      <c r="Q30">
        <v>3.2311624315589351</v>
      </c>
      <c r="R30">
        <v>12.546775048899756</v>
      </c>
      <c r="S30">
        <v>7.8118075009823178</v>
      </c>
      <c r="T30">
        <v>0</v>
      </c>
      <c r="U30">
        <v>24.789726417081322</v>
      </c>
      <c r="V30">
        <v>6.1388205060000001</v>
      </c>
      <c r="W30">
        <v>13.735873089568907</v>
      </c>
      <c r="X30">
        <v>43.409347245617738</v>
      </c>
      <c r="Y30">
        <v>0</v>
      </c>
      <c r="Z30">
        <v>5.7896256477272736</v>
      </c>
      <c r="AA30">
        <v>12.471282542616034</v>
      </c>
      <c r="AB30">
        <v>7.7957428124531125</v>
      </c>
      <c r="AC30">
        <v>8.6012862725773527</v>
      </c>
      <c r="AD30">
        <v>4.8478095610900835</v>
      </c>
      <c r="AE30">
        <v>9.7528745078721766</v>
      </c>
      <c r="AF30">
        <v>9.9209108772819459</v>
      </c>
      <c r="AG30">
        <v>12.958589254000001</v>
      </c>
      <c r="AH30">
        <v>34.61147826604013</v>
      </c>
      <c r="AI30">
        <v>0</v>
      </c>
      <c r="AJ30">
        <v>0</v>
      </c>
      <c r="AK30">
        <v>16.034651912135541</v>
      </c>
      <c r="AL30">
        <v>0</v>
      </c>
      <c r="AM30">
        <v>4.6774458102025509</v>
      </c>
      <c r="AN30">
        <v>0.7934699999999999</v>
      </c>
      <c r="AO30">
        <v>0</v>
      </c>
      <c r="AP30">
        <v>0</v>
      </c>
      <c r="AQ30">
        <v>11.914613740634918</v>
      </c>
      <c r="AR30">
        <v>10.454720701358694</v>
      </c>
      <c r="AS30">
        <v>9.4395200196996747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734.25201609287569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8.9699544620010681</v>
      </c>
      <c r="L31">
        <v>372.01053230324749</v>
      </c>
      <c r="M31">
        <v>27.230981924723913</v>
      </c>
      <c r="N31">
        <v>29.833974146938775</v>
      </c>
      <c r="O31">
        <v>0</v>
      </c>
      <c r="P31">
        <v>37.163589914306939</v>
      </c>
      <c r="Q31">
        <v>3.2311624315589351</v>
      </c>
      <c r="R31">
        <v>12.546775048899756</v>
      </c>
      <c r="S31">
        <v>7.8118075009823178</v>
      </c>
      <c r="T31">
        <v>0</v>
      </c>
      <c r="U31">
        <v>24.789726417081322</v>
      </c>
      <c r="V31">
        <v>6.1388205060000001</v>
      </c>
      <c r="W31">
        <v>13.735873089568907</v>
      </c>
      <c r="X31">
        <v>43.661096025862676</v>
      </c>
      <c r="Y31">
        <v>0</v>
      </c>
      <c r="Z31">
        <v>5.7896256477272736</v>
      </c>
      <c r="AA31">
        <v>12.471282542616034</v>
      </c>
      <c r="AB31">
        <v>7.7957428124531125</v>
      </c>
      <c r="AC31">
        <v>8.6012862725773527</v>
      </c>
      <c r="AD31">
        <v>8.111479987358063</v>
      </c>
      <c r="AE31">
        <v>9.7528745078721766</v>
      </c>
      <c r="AF31">
        <v>9.9209108772819459</v>
      </c>
      <c r="AG31">
        <v>12.958589254000001</v>
      </c>
      <c r="AH31">
        <v>34.61147826604013</v>
      </c>
      <c r="AI31">
        <v>0</v>
      </c>
      <c r="AJ31">
        <v>0</v>
      </c>
      <c r="AK31">
        <v>16.034651912135541</v>
      </c>
      <c r="AL31">
        <v>0</v>
      </c>
      <c r="AM31">
        <v>4.6774458102025509</v>
      </c>
      <c r="AN31">
        <v>0.7934699999999999</v>
      </c>
      <c r="AO31">
        <v>0</v>
      </c>
      <c r="AP31">
        <v>0</v>
      </c>
      <c r="AQ31">
        <v>11.914613740634918</v>
      </c>
      <c r="AR31">
        <v>10.454720701358694</v>
      </c>
      <c r="AS31">
        <v>6.3694468059024691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747.38191290933219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8.9699544620010681</v>
      </c>
      <c r="L32">
        <v>372.01053230324749</v>
      </c>
      <c r="M32">
        <v>27.230981924723913</v>
      </c>
      <c r="N32">
        <v>31.690279789638041</v>
      </c>
      <c r="O32">
        <v>0</v>
      </c>
      <c r="P32">
        <v>37.163589914306939</v>
      </c>
      <c r="Q32">
        <v>3.2311624315589351</v>
      </c>
      <c r="R32">
        <v>12.546775048899756</v>
      </c>
      <c r="S32">
        <v>7.8118075009823178</v>
      </c>
      <c r="T32">
        <v>0</v>
      </c>
      <c r="U32">
        <v>24.789726417081322</v>
      </c>
      <c r="V32">
        <v>6.1388205060000001</v>
      </c>
      <c r="W32">
        <v>13.735873089568907</v>
      </c>
      <c r="X32">
        <v>43.661096025862676</v>
      </c>
      <c r="Y32">
        <v>0</v>
      </c>
      <c r="Z32">
        <v>5.7896256477272736</v>
      </c>
      <c r="AA32">
        <v>12.471282542616034</v>
      </c>
      <c r="AB32">
        <v>11.693614372093023</v>
      </c>
      <c r="AC32">
        <v>8.6012862725773527</v>
      </c>
      <c r="AD32">
        <v>8.111479987358063</v>
      </c>
      <c r="AE32">
        <v>9.7528745078721766</v>
      </c>
      <c r="AF32">
        <v>9.9209108772819459</v>
      </c>
      <c r="AG32">
        <v>12.958589254000001</v>
      </c>
      <c r="AH32">
        <v>34.61147826604013</v>
      </c>
      <c r="AI32">
        <v>0</v>
      </c>
      <c r="AJ32">
        <v>0</v>
      </c>
      <c r="AK32">
        <v>16.034651912135541</v>
      </c>
      <c r="AL32">
        <v>0</v>
      </c>
      <c r="AM32">
        <v>4.6774458102025509</v>
      </c>
      <c r="AN32">
        <v>0.7934699999999999</v>
      </c>
      <c r="AO32">
        <v>0</v>
      </c>
      <c r="AP32">
        <v>0</v>
      </c>
      <c r="AQ32">
        <v>11.914613740634918</v>
      </c>
      <c r="AR32">
        <v>10.454720701358694</v>
      </c>
      <c r="AS32">
        <v>6.3694468059024691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753.13609011167148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8.9700658962060462</v>
      </c>
      <c r="L33">
        <v>372.01803248401166</v>
      </c>
      <c r="M33">
        <v>27.230981924723913</v>
      </c>
      <c r="N33">
        <v>33.557680220685846</v>
      </c>
      <c r="O33">
        <v>0</v>
      </c>
      <c r="P33">
        <v>37.163589914306939</v>
      </c>
      <c r="Q33">
        <v>3.2311624315589351</v>
      </c>
      <c r="R33">
        <v>12.546775048899756</v>
      </c>
      <c r="S33">
        <v>7.8118075009823178</v>
      </c>
      <c r="T33">
        <v>0</v>
      </c>
      <c r="U33">
        <v>24.789726417081322</v>
      </c>
      <c r="V33">
        <v>6.1388205060000001</v>
      </c>
      <c r="W33">
        <v>13.735873089568907</v>
      </c>
      <c r="X33">
        <v>43.661096025862676</v>
      </c>
      <c r="Y33">
        <v>0</v>
      </c>
      <c r="Z33">
        <v>5.7896256477272736</v>
      </c>
      <c r="AA33">
        <v>12.471282542616034</v>
      </c>
      <c r="AB33">
        <v>11.693614372093023</v>
      </c>
      <c r="AC33">
        <v>7.5373844613632794</v>
      </c>
      <c r="AD33">
        <v>8.111479987358063</v>
      </c>
      <c r="AE33">
        <v>9.7528745078721766</v>
      </c>
      <c r="AF33">
        <v>9.9209108772819459</v>
      </c>
      <c r="AG33">
        <v>12.958589254000001</v>
      </c>
      <c r="AH33">
        <v>34.61147826604013</v>
      </c>
      <c r="AI33">
        <v>0</v>
      </c>
      <c r="AJ33">
        <v>0</v>
      </c>
      <c r="AK33">
        <v>16.034651912135541</v>
      </c>
      <c r="AL33">
        <v>0</v>
      </c>
      <c r="AM33">
        <v>4.6774458102025509</v>
      </c>
      <c r="AN33">
        <v>0.7934699999999999</v>
      </c>
      <c r="AO33">
        <v>0</v>
      </c>
      <c r="AP33">
        <v>0</v>
      </c>
      <c r="AQ33">
        <v>11.914613740634918</v>
      </c>
      <c r="AR33">
        <v>10.454720701358694</v>
      </c>
      <c r="AS33">
        <v>6.3694468059024691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753.94720034647435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8.9700658962060462</v>
      </c>
      <c r="L34">
        <v>372.01803248401166</v>
      </c>
      <c r="M34">
        <v>27.230981924723913</v>
      </c>
      <c r="N34">
        <v>34.952289222629219</v>
      </c>
      <c r="O34">
        <v>0</v>
      </c>
      <c r="P34">
        <v>37.163589914306939</v>
      </c>
      <c r="Q34">
        <v>3.2311624315589351</v>
      </c>
      <c r="R34">
        <v>12.546775048899756</v>
      </c>
      <c r="S34">
        <v>7.8118075009823178</v>
      </c>
      <c r="T34">
        <v>0</v>
      </c>
      <c r="U34">
        <v>24.789726417081322</v>
      </c>
      <c r="V34">
        <v>6.1388205060000001</v>
      </c>
      <c r="W34">
        <v>13.735873089568907</v>
      </c>
      <c r="X34">
        <v>43.661096025862676</v>
      </c>
      <c r="Y34">
        <v>0</v>
      </c>
      <c r="Z34">
        <v>3.8597503295454545</v>
      </c>
      <c r="AA34">
        <v>12.471282542616034</v>
      </c>
      <c r="AB34">
        <v>11.693614372093023</v>
      </c>
      <c r="AC34">
        <v>6.0299074463640645</v>
      </c>
      <c r="AD34">
        <v>8.111479987358063</v>
      </c>
      <c r="AE34">
        <v>9.7528745078721766</v>
      </c>
      <c r="AF34">
        <v>9.9209108772819459</v>
      </c>
      <c r="AG34">
        <v>12.958589254000001</v>
      </c>
      <c r="AH34">
        <v>34.61147826604013</v>
      </c>
      <c r="AI34">
        <v>0</v>
      </c>
      <c r="AJ34">
        <v>0</v>
      </c>
      <c r="AK34">
        <v>16.034651912135541</v>
      </c>
      <c r="AL34">
        <v>0</v>
      </c>
      <c r="AM34">
        <v>4.6774458102025509</v>
      </c>
      <c r="AN34">
        <v>0.7934699999999999</v>
      </c>
      <c r="AO34">
        <v>0</v>
      </c>
      <c r="AP34">
        <v>0</v>
      </c>
      <c r="AQ34">
        <v>11.914613740634918</v>
      </c>
      <c r="AR34">
        <v>10.454720701358694</v>
      </c>
      <c r="AS34">
        <v>6.3694468059024691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751.90445701523674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8.9700658962060462</v>
      </c>
      <c r="L35">
        <v>372.01803248401166</v>
      </c>
      <c r="M35">
        <v>27.230981924723913</v>
      </c>
      <c r="N35">
        <v>34.952289222629219</v>
      </c>
      <c r="O35">
        <v>0</v>
      </c>
      <c r="P35">
        <v>37.163589914306939</v>
      </c>
      <c r="Q35">
        <v>3.2311624315589351</v>
      </c>
      <c r="R35">
        <v>12.546775048899756</v>
      </c>
      <c r="S35">
        <v>7.8118075009823178</v>
      </c>
      <c r="T35">
        <v>0</v>
      </c>
      <c r="U35">
        <v>24.789726417081322</v>
      </c>
      <c r="V35">
        <v>6.1388205060000001</v>
      </c>
      <c r="W35">
        <v>13.735873089568907</v>
      </c>
      <c r="X35">
        <v>43.661096025862676</v>
      </c>
      <c r="Y35">
        <v>0</v>
      </c>
      <c r="Z35">
        <v>3.8597503295454545</v>
      </c>
      <c r="AA35">
        <v>8.3141882594936707</v>
      </c>
      <c r="AB35">
        <v>11.693614372093023</v>
      </c>
      <c r="AC35">
        <v>6.0299074463640645</v>
      </c>
      <c r="AD35">
        <v>5.4076534271763821</v>
      </c>
      <c r="AE35">
        <v>9.7528745078721766</v>
      </c>
      <c r="AF35">
        <v>9.9209108772819459</v>
      </c>
      <c r="AG35">
        <v>12.958589254000001</v>
      </c>
      <c r="AH35">
        <v>34.61147826604013</v>
      </c>
      <c r="AI35">
        <v>0</v>
      </c>
      <c r="AJ35">
        <v>0</v>
      </c>
      <c r="AK35">
        <v>16.034651912135541</v>
      </c>
      <c r="AL35">
        <v>0</v>
      </c>
      <c r="AM35">
        <v>4.6774458102025509</v>
      </c>
      <c r="AN35">
        <v>0.7934699999999999</v>
      </c>
      <c r="AO35">
        <v>0</v>
      </c>
      <c r="AP35">
        <v>0</v>
      </c>
      <c r="AQ35">
        <v>11.914613740634918</v>
      </c>
      <c r="AR35">
        <v>10.454720701358694</v>
      </c>
      <c r="AS35">
        <v>6.3694468059024691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745.04353617193271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8.9700658962060462</v>
      </c>
      <c r="L36">
        <v>372.01803248401166</v>
      </c>
      <c r="M36">
        <v>27.230981924723913</v>
      </c>
      <c r="N36">
        <v>34.952289222629219</v>
      </c>
      <c r="O36">
        <v>0</v>
      </c>
      <c r="P36">
        <v>37.163589914306939</v>
      </c>
      <c r="Q36">
        <v>3.2311624315589351</v>
      </c>
      <c r="R36">
        <v>12.546775048899756</v>
      </c>
      <c r="S36">
        <v>7.8118075009823178</v>
      </c>
      <c r="T36">
        <v>0</v>
      </c>
      <c r="U36">
        <v>24.789726417081322</v>
      </c>
      <c r="V36">
        <v>6.1388205060000001</v>
      </c>
      <c r="W36">
        <v>13.735873089568907</v>
      </c>
      <c r="X36">
        <v>43.661096025862676</v>
      </c>
      <c r="Y36">
        <v>0</v>
      </c>
      <c r="Z36">
        <v>0</v>
      </c>
      <c r="AA36">
        <v>7.0126419999999996</v>
      </c>
      <c r="AB36">
        <v>0.98630365341335324</v>
      </c>
      <c r="AC36">
        <v>0.37686933045390292</v>
      </c>
      <c r="AD36">
        <v>2.7038265601816804</v>
      </c>
      <c r="AE36">
        <v>4.8764374073265788</v>
      </c>
      <c r="AF36">
        <v>4.9604554386409729</v>
      </c>
      <c r="AG36">
        <v>12.958589254000001</v>
      </c>
      <c r="AH36">
        <v>22.42039072</v>
      </c>
      <c r="AI36">
        <v>0</v>
      </c>
      <c r="AJ36">
        <v>0</v>
      </c>
      <c r="AK36">
        <v>16.034651912135541</v>
      </c>
      <c r="AL36">
        <v>0</v>
      </c>
      <c r="AM36">
        <v>4.6774458102025509</v>
      </c>
      <c r="AN36">
        <v>0.7934699999999999</v>
      </c>
      <c r="AO36">
        <v>0</v>
      </c>
      <c r="AP36">
        <v>0</v>
      </c>
      <c r="AQ36">
        <v>11.914613740634918</v>
      </c>
      <c r="AR36">
        <v>10.454720701358694</v>
      </c>
      <c r="AS36">
        <v>6.3694468059024691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698.7900837960824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8.9700658962060462</v>
      </c>
      <c r="L37">
        <v>372.01803248401166</v>
      </c>
      <c r="M37">
        <v>27.230981924723913</v>
      </c>
      <c r="N37">
        <v>34.952289222629219</v>
      </c>
      <c r="O37">
        <v>0</v>
      </c>
      <c r="P37">
        <v>37.163589914306939</v>
      </c>
      <c r="Q37">
        <v>3.2311624315589351</v>
      </c>
      <c r="R37">
        <v>12.546775048899756</v>
      </c>
      <c r="S37">
        <v>7.8118075009823178</v>
      </c>
      <c r="T37">
        <v>0</v>
      </c>
      <c r="U37">
        <v>24.789726417081322</v>
      </c>
      <c r="V37">
        <v>6.1388205060000001</v>
      </c>
      <c r="W37">
        <v>13.735873089568907</v>
      </c>
      <c r="X37">
        <v>43.661096025862676</v>
      </c>
      <c r="Y37">
        <v>0</v>
      </c>
      <c r="Z37">
        <v>0</v>
      </c>
      <c r="AA37">
        <v>4.0439568253164557</v>
      </c>
      <c r="AB37">
        <v>0</v>
      </c>
      <c r="AC37">
        <v>0</v>
      </c>
      <c r="AD37">
        <v>2.3457144027252084</v>
      </c>
      <c r="AE37">
        <v>4.8764374073265788</v>
      </c>
      <c r="AF37">
        <v>2.4802278727180527</v>
      </c>
      <c r="AG37">
        <v>12.958589254000001</v>
      </c>
      <c r="AH37">
        <v>16.81529304</v>
      </c>
      <c r="AI37">
        <v>0</v>
      </c>
      <c r="AJ37">
        <v>0</v>
      </c>
      <c r="AK37">
        <v>16.034651912135541</v>
      </c>
      <c r="AL37">
        <v>0</v>
      </c>
      <c r="AM37">
        <v>4.6774458102025509</v>
      </c>
      <c r="AN37">
        <v>0.7934699999999999</v>
      </c>
      <c r="AO37">
        <v>0</v>
      </c>
      <c r="AP37">
        <v>0</v>
      </c>
      <c r="AQ37">
        <v>11.914613740634918</v>
      </c>
      <c r="AR37">
        <v>10.454720701358694</v>
      </c>
      <c r="AS37">
        <v>6.3694468059024691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686.01478823415209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8.9700658962060462</v>
      </c>
      <c r="L38">
        <v>372.01803248401166</v>
      </c>
      <c r="M38">
        <v>27.230981924723913</v>
      </c>
      <c r="N38">
        <v>34.952289222629219</v>
      </c>
      <c r="O38">
        <v>0</v>
      </c>
      <c r="P38">
        <v>37.163589914306939</v>
      </c>
      <c r="Q38">
        <v>3.2311624315589351</v>
      </c>
      <c r="R38">
        <v>12.546775048899756</v>
      </c>
      <c r="S38">
        <v>7.8118075009823178</v>
      </c>
      <c r="T38">
        <v>0</v>
      </c>
      <c r="U38">
        <v>24.789726417081322</v>
      </c>
      <c r="V38">
        <v>6.1388205060000001</v>
      </c>
      <c r="W38">
        <v>13.735873089568907</v>
      </c>
      <c r="X38">
        <v>43.661096025862676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4.8764374073265788</v>
      </c>
      <c r="AF38">
        <v>2.4802278727180527</v>
      </c>
      <c r="AG38">
        <v>12.958589254000001</v>
      </c>
      <c r="AH38">
        <v>5.6050976800000001</v>
      </c>
      <c r="AI38">
        <v>0</v>
      </c>
      <c r="AJ38">
        <v>0</v>
      </c>
      <c r="AK38">
        <v>16.034651912135541</v>
      </c>
      <c r="AL38">
        <v>0</v>
      </c>
      <c r="AM38">
        <v>4.6774458102025509</v>
      </c>
      <c r="AN38">
        <v>0.7934699999999999</v>
      </c>
      <c r="AO38">
        <v>0</v>
      </c>
      <c r="AP38">
        <v>0</v>
      </c>
      <c r="AQ38">
        <v>11.914613740634918</v>
      </c>
      <c r="AR38">
        <v>10.454720701358694</v>
      </c>
      <c r="AS38">
        <v>6.3694468059024691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668.41492164611043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8.979932412260009</v>
      </c>
      <c r="L39">
        <v>372.01803248401166</v>
      </c>
      <c r="M39">
        <v>27.230981924723913</v>
      </c>
      <c r="N39">
        <v>34.952289222629219</v>
      </c>
      <c r="O39">
        <v>0</v>
      </c>
      <c r="P39">
        <v>37.163589914306939</v>
      </c>
      <c r="Q39">
        <v>3.2299943854805728</v>
      </c>
      <c r="R39">
        <v>12.546775048899756</v>
      </c>
      <c r="S39">
        <v>7.8094804726477021</v>
      </c>
      <c r="T39">
        <v>0</v>
      </c>
      <c r="U39">
        <v>24.789726417081322</v>
      </c>
      <c r="V39">
        <v>6.1388205060000001</v>
      </c>
      <c r="W39">
        <v>13.735873089568907</v>
      </c>
      <c r="X39">
        <v>43.661096025862676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4.8764374073265788</v>
      </c>
      <c r="AF39">
        <v>2.4802278727180527</v>
      </c>
      <c r="AG39">
        <v>12.958589254000001</v>
      </c>
      <c r="AH39">
        <v>0</v>
      </c>
      <c r="AI39">
        <v>0</v>
      </c>
      <c r="AJ39">
        <v>0</v>
      </c>
      <c r="AK39">
        <v>16.034651912135541</v>
      </c>
      <c r="AL39">
        <v>0</v>
      </c>
      <c r="AM39">
        <v>4.6774458102025509</v>
      </c>
      <c r="AN39">
        <v>0.7934699999999999</v>
      </c>
      <c r="AO39">
        <v>0</v>
      </c>
      <c r="AP39">
        <v>0</v>
      </c>
      <c r="AQ39">
        <v>7.9430759293650768</v>
      </c>
      <c r="AR39">
        <v>10.454720701358694</v>
      </c>
      <c r="AS39">
        <v>6.3694468059024691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658.84465759648151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8.979932412260009</v>
      </c>
      <c r="L40">
        <v>372.01803248401166</v>
      </c>
      <c r="M40">
        <v>27.230981924723913</v>
      </c>
      <c r="N40">
        <v>34.952289222629219</v>
      </c>
      <c r="O40">
        <v>0</v>
      </c>
      <c r="P40">
        <v>37.163589914306939</v>
      </c>
      <c r="Q40">
        <v>3.2299943854805728</v>
      </c>
      <c r="R40">
        <v>12.546775048899756</v>
      </c>
      <c r="S40">
        <v>7.8094804726477021</v>
      </c>
      <c r="T40">
        <v>0</v>
      </c>
      <c r="U40">
        <v>24.789726417081322</v>
      </c>
      <c r="V40">
        <v>6.1388205060000001</v>
      </c>
      <c r="W40">
        <v>13.735873089568907</v>
      </c>
      <c r="X40">
        <v>43.661096025862676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4.8764374073265788</v>
      </c>
      <c r="AF40">
        <v>2.4802278727180527</v>
      </c>
      <c r="AG40">
        <v>12.958589254000001</v>
      </c>
      <c r="AH40">
        <v>0</v>
      </c>
      <c r="AI40">
        <v>0</v>
      </c>
      <c r="AJ40">
        <v>0</v>
      </c>
      <c r="AK40">
        <v>16.034651912135541</v>
      </c>
      <c r="AL40">
        <v>0</v>
      </c>
      <c r="AM40">
        <v>3.1246093480870218</v>
      </c>
      <c r="AN40">
        <v>0.7934699999999999</v>
      </c>
      <c r="AO40">
        <v>0</v>
      </c>
      <c r="AP40">
        <v>0</v>
      </c>
      <c r="AQ40">
        <v>7.9430759293650768</v>
      </c>
      <c r="AR40">
        <v>10.454720701358694</v>
      </c>
      <c r="AS40">
        <v>6.3694468059024691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657.29182113436593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8.9800257770360474</v>
      </c>
      <c r="L41">
        <v>372.01053230324749</v>
      </c>
      <c r="M41">
        <v>27.230981924723913</v>
      </c>
      <c r="N41">
        <v>34.952289222629219</v>
      </c>
      <c r="O41">
        <v>0</v>
      </c>
      <c r="P41">
        <v>37.163589914306939</v>
      </c>
      <c r="Q41">
        <v>3.2288433317353791</v>
      </c>
      <c r="R41">
        <v>12.546775048899756</v>
      </c>
      <c r="S41">
        <v>7.8104323061062644</v>
      </c>
      <c r="T41">
        <v>0</v>
      </c>
      <c r="U41">
        <v>24.789726417081322</v>
      </c>
      <c r="V41">
        <v>6.1388205060000001</v>
      </c>
      <c r="W41">
        <v>13.735873089568907</v>
      </c>
      <c r="X41">
        <v>43.661096025862676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4.8764374073265788</v>
      </c>
      <c r="AF41">
        <v>2.4802278727180527</v>
      </c>
      <c r="AG41">
        <v>12.958589254000001</v>
      </c>
      <c r="AH41">
        <v>0</v>
      </c>
      <c r="AI41">
        <v>0</v>
      </c>
      <c r="AJ41">
        <v>0</v>
      </c>
      <c r="AK41">
        <v>16.034651912135541</v>
      </c>
      <c r="AL41">
        <v>0</v>
      </c>
      <c r="AM41">
        <v>1.5623048274568643</v>
      </c>
      <c r="AN41">
        <v>0.7934699999999999</v>
      </c>
      <c r="AO41">
        <v>0</v>
      </c>
      <c r="AP41">
        <v>0</v>
      </c>
      <c r="AQ41">
        <v>7.9430759293650768</v>
      </c>
      <c r="AR41">
        <v>10.454720701358694</v>
      </c>
      <c r="AS41">
        <v>6.3694468059024691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655.72191057746113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8.9700572857354093</v>
      </c>
      <c r="L42">
        <v>372.01053230324749</v>
      </c>
      <c r="M42">
        <v>27.230981924723913</v>
      </c>
      <c r="N42">
        <v>34.952289222629219</v>
      </c>
      <c r="O42">
        <v>0</v>
      </c>
      <c r="P42">
        <v>37.163589914306939</v>
      </c>
      <c r="Q42">
        <v>3.2288433317353791</v>
      </c>
      <c r="R42">
        <v>12.546775048899756</v>
      </c>
      <c r="S42">
        <v>7.8104323061062644</v>
      </c>
      <c r="T42">
        <v>0</v>
      </c>
      <c r="U42">
        <v>24.789726417081322</v>
      </c>
      <c r="V42">
        <v>6.1388205060000001</v>
      </c>
      <c r="W42">
        <v>13.735873089568907</v>
      </c>
      <c r="X42">
        <v>43.661096025862676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4.8764374073265788</v>
      </c>
      <c r="AF42">
        <v>2.4802278727180527</v>
      </c>
      <c r="AG42">
        <v>12.958589254000001</v>
      </c>
      <c r="AH42">
        <v>0</v>
      </c>
      <c r="AI42">
        <v>0</v>
      </c>
      <c r="AJ42">
        <v>0</v>
      </c>
      <c r="AK42">
        <v>16.034651912135541</v>
      </c>
      <c r="AL42">
        <v>0</v>
      </c>
      <c r="AM42">
        <v>1.5623048274568643</v>
      </c>
      <c r="AN42">
        <v>0.7934699999999999</v>
      </c>
      <c r="AO42">
        <v>0</v>
      </c>
      <c r="AP42">
        <v>0</v>
      </c>
      <c r="AQ42">
        <v>7.9430759293650768</v>
      </c>
      <c r="AR42">
        <v>10.454720701358694</v>
      </c>
      <c r="AS42">
        <v>6.3694468059024691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655.71194208616043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8.9800659435124963</v>
      </c>
      <c r="L43">
        <v>372.01053230324749</v>
      </c>
      <c r="M43">
        <v>27.230981924723913</v>
      </c>
      <c r="N43">
        <v>34.952289222629219</v>
      </c>
      <c r="O43">
        <v>0</v>
      </c>
      <c r="P43">
        <v>37.163589914306939</v>
      </c>
      <c r="Q43">
        <v>3.2288433317353791</v>
      </c>
      <c r="R43">
        <v>12.546775048899756</v>
      </c>
      <c r="S43">
        <v>7.8104323061062644</v>
      </c>
      <c r="T43">
        <v>0</v>
      </c>
      <c r="U43">
        <v>24.789726417081322</v>
      </c>
      <c r="V43">
        <v>6.1388205060000001</v>
      </c>
      <c r="W43">
        <v>13.735873089568907</v>
      </c>
      <c r="X43">
        <v>43.661096025862676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4.8764374073265788</v>
      </c>
      <c r="AF43">
        <v>2.4802278727180527</v>
      </c>
      <c r="AG43">
        <v>12.958589254000001</v>
      </c>
      <c r="AH43">
        <v>0</v>
      </c>
      <c r="AI43">
        <v>0</v>
      </c>
      <c r="AJ43">
        <v>0</v>
      </c>
      <c r="AK43">
        <v>16.034651912135541</v>
      </c>
      <c r="AL43">
        <v>0</v>
      </c>
      <c r="AM43">
        <v>1.5623048274568643</v>
      </c>
      <c r="AN43">
        <v>0.7934699999999999</v>
      </c>
      <c r="AO43">
        <v>0</v>
      </c>
      <c r="AP43">
        <v>0</v>
      </c>
      <c r="AQ43">
        <v>7.5701615693650783</v>
      </c>
      <c r="AR43">
        <v>10.454720701358694</v>
      </c>
      <c r="AS43">
        <v>6.3694468059024691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655.34903638393757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8.9799818266295937</v>
      </c>
      <c r="L44">
        <v>372.01053230324749</v>
      </c>
      <c r="M44">
        <v>27.230981924723913</v>
      </c>
      <c r="N44">
        <v>34.952289222629219</v>
      </c>
      <c r="O44">
        <v>0</v>
      </c>
      <c r="P44">
        <v>37.163589914306939</v>
      </c>
      <c r="Q44">
        <v>3.2288433317353791</v>
      </c>
      <c r="R44">
        <v>12.546775048899756</v>
      </c>
      <c r="S44">
        <v>7.8104323061062644</v>
      </c>
      <c r="T44">
        <v>0</v>
      </c>
      <c r="U44">
        <v>24.789726417081322</v>
      </c>
      <c r="V44">
        <v>6.1388205060000001</v>
      </c>
      <c r="W44">
        <v>13.735873089568907</v>
      </c>
      <c r="X44">
        <v>43.661096025862676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4.8764374073265788</v>
      </c>
      <c r="AF44">
        <v>2.4802278727180527</v>
      </c>
      <c r="AG44">
        <v>12.958589254000001</v>
      </c>
      <c r="AH44">
        <v>0</v>
      </c>
      <c r="AI44">
        <v>0</v>
      </c>
      <c r="AJ44">
        <v>0</v>
      </c>
      <c r="AK44">
        <v>16.034651912135541</v>
      </c>
      <c r="AL44">
        <v>0</v>
      </c>
      <c r="AM44">
        <v>0</v>
      </c>
      <c r="AN44">
        <v>0.7934699999999999</v>
      </c>
      <c r="AO44">
        <v>0</v>
      </c>
      <c r="AP44">
        <v>0</v>
      </c>
      <c r="AQ44">
        <v>7.5701615693650783</v>
      </c>
      <c r="AR44">
        <v>10.454720701358694</v>
      </c>
      <c r="AS44">
        <v>6.3694468059024691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653.7866474395978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8.9799440251634106</v>
      </c>
      <c r="L45">
        <v>372.01053230324749</v>
      </c>
      <c r="M45">
        <v>27.230981924723913</v>
      </c>
      <c r="N45">
        <v>34.952289222629219</v>
      </c>
      <c r="O45">
        <v>0</v>
      </c>
      <c r="P45">
        <v>37.163589914306939</v>
      </c>
      <c r="Q45">
        <v>3.2311120779467681</v>
      </c>
      <c r="R45">
        <v>12.546775048899756</v>
      </c>
      <c r="S45">
        <v>7.8115159685658151</v>
      </c>
      <c r="T45">
        <v>0</v>
      </c>
      <c r="U45">
        <v>24.789726417081322</v>
      </c>
      <c r="V45">
        <v>6.1388205060000001</v>
      </c>
      <c r="W45">
        <v>13.735873089568907</v>
      </c>
      <c r="X45">
        <v>43.661096025862676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0.56949993203429472</v>
      </c>
      <c r="AF45">
        <v>2.4802278727180527</v>
      </c>
      <c r="AG45">
        <v>12.958589254000001</v>
      </c>
      <c r="AH45">
        <v>0</v>
      </c>
      <c r="AI45">
        <v>0</v>
      </c>
      <c r="AJ45">
        <v>0</v>
      </c>
      <c r="AK45">
        <v>16.034651912135541</v>
      </c>
      <c r="AL45">
        <v>0</v>
      </c>
      <c r="AM45">
        <v>0</v>
      </c>
      <c r="AN45">
        <v>0.7934699999999999</v>
      </c>
      <c r="AO45">
        <v>0</v>
      </c>
      <c r="AP45">
        <v>0</v>
      </c>
      <c r="AQ45">
        <v>7.5701615693650783</v>
      </c>
      <c r="AR45">
        <v>10.454720701358694</v>
      </c>
      <c r="AS45">
        <v>6.3694468059024691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649.48302457151033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8.980063360546783</v>
      </c>
      <c r="L46">
        <v>372.01053230324749</v>
      </c>
      <c r="M46">
        <v>27.230981924723913</v>
      </c>
      <c r="N46">
        <v>34.952289222629219</v>
      </c>
      <c r="O46">
        <v>0</v>
      </c>
      <c r="P46">
        <v>37.163589914306939</v>
      </c>
      <c r="Q46">
        <v>3.2311624315589351</v>
      </c>
      <c r="R46">
        <v>12.546775048899756</v>
      </c>
      <c r="S46">
        <v>7.8118075009823178</v>
      </c>
      <c r="T46">
        <v>0</v>
      </c>
      <c r="U46">
        <v>24.789726417081322</v>
      </c>
      <c r="V46">
        <v>6.1388205060000001</v>
      </c>
      <c r="W46">
        <v>13.735873089568907</v>
      </c>
      <c r="X46">
        <v>43.661096025862676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0.56949993203429472</v>
      </c>
      <c r="AF46">
        <v>2.4802278727180527</v>
      </c>
      <c r="AG46">
        <v>12.958589254000001</v>
      </c>
      <c r="AH46">
        <v>0</v>
      </c>
      <c r="AI46">
        <v>0</v>
      </c>
      <c r="AJ46">
        <v>0</v>
      </c>
      <c r="AK46">
        <v>16.034651912135541</v>
      </c>
      <c r="AL46">
        <v>0</v>
      </c>
      <c r="AM46">
        <v>0</v>
      </c>
      <c r="AN46">
        <v>0.7934699999999999</v>
      </c>
      <c r="AO46">
        <v>0</v>
      </c>
      <c r="AP46">
        <v>0</v>
      </c>
      <c r="AQ46">
        <v>0</v>
      </c>
      <c r="AR46">
        <v>10.454720701358694</v>
      </c>
      <c r="AS46">
        <v>6.3694468059024691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641.91332422355731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4.9400310210153782</v>
      </c>
      <c r="L47">
        <v>372.01053230324749</v>
      </c>
      <c r="M47">
        <v>27.230981924723913</v>
      </c>
      <c r="N47">
        <v>34.952289222629219</v>
      </c>
      <c r="O47">
        <v>0</v>
      </c>
      <c r="P47">
        <v>37.163589914306939</v>
      </c>
      <c r="Q47">
        <v>3.2311624315589351</v>
      </c>
      <c r="R47">
        <v>12.546775048899756</v>
      </c>
      <c r="S47">
        <v>7.8118075009823178</v>
      </c>
      <c r="T47">
        <v>0</v>
      </c>
      <c r="U47">
        <v>24.789726417081322</v>
      </c>
      <c r="V47">
        <v>6.1388205060000001</v>
      </c>
      <c r="W47">
        <v>13.735873089568907</v>
      </c>
      <c r="X47">
        <v>43.661096025862676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0.56949993203429472</v>
      </c>
      <c r="AF47">
        <v>2.4802278727180527</v>
      </c>
      <c r="AG47">
        <v>12.958589254000001</v>
      </c>
      <c r="AH47">
        <v>0</v>
      </c>
      <c r="AI47">
        <v>0</v>
      </c>
      <c r="AJ47">
        <v>0</v>
      </c>
      <c r="AK47">
        <v>16.034651912135541</v>
      </c>
      <c r="AL47">
        <v>0</v>
      </c>
      <c r="AM47">
        <v>0</v>
      </c>
      <c r="AN47">
        <v>0.7934699999999999</v>
      </c>
      <c r="AO47">
        <v>0</v>
      </c>
      <c r="AP47">
        <v>0</v>
      </c>
      <c r="AQ47">
        <v>0</v>
      </c>
      <c r="AR47">
        <v>10.454720701358694</v>
      </c>
      <c r="AS47">
        <v>6.3694468059024691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637.87329188402589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4.9400290568185747</v>
      </c>
      <c r="L48">
        <v>372.01053230324749</v>
      </c>
      <c r="M48">
        <v>27.230981924723913</v>
      </c>
      <c r="N48">
        <v>34.952289222629219</v>
      </c>
      <c r="O48">
        <v>0</v>
      </c>
      <c r="P48">
        <v>37.163589914306939</v>
      </c>
      <c r="Q48">
        <v>3.2311624315589351</v>
      </c>
      <c r="R48">
        <v>12.546775048899756</v>
      </c>
      <c r="S48">
        <v>7.8118075009823178</v>
      </c>
      <c r="T48">
        <v>0</v>
      </c>
      <c r="U48">
        <v>24.789726417081322</v>
      </c>
      <c r="V48">
        <v>6.1388205060000001</v>
      </c>
      <c r="W48">
        <v>13.735873089568907</v>
      </c>
      <c r="X48">
        <v>43.661096025862676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0.56949993203429472</v>
      </c>
      <c r="AF48">
        <v>2.4802278727180527</v>
      </c>
      <c r="AG48">
        <v>12.958589254000001</v>
      </c>
      <c r="AH48">
        <v>0</v>
      </c>
      <c r="AI48">
        <v>0</v>
      </c>
      <c r="AJ48">
        <v>0</v>
      </c>
      <c r="AK48">
        <v>16.034651912135541</v>
      </c>
      <c r="AL48">
        <v>0</v>
      </c>
      <c r="AM48">
        <v>0</v>
      </c>
      <c r="AN48">
        <v>0.7934699999999999</v>
      </c>
      <c r="AO48">
        <v>0</v>
      </c>
      <c r="AP48">
        <v>1.6679977889809445</v>
      </c>
      <c r="AQ48">
        <v>0</v>
      </c>
      <c r="AR48">
        <v>10.454720701358694</v>
      </c>
      <c r="AS48">
        <v>6.3694468059024691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639.54128770881005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4.9399826065617498</v>
      </c>
      <c r="L49">
        <v>372.01053230324749</v>
      </c>
      <c r="M49">
        <v>27.230981924723913</v>
      </c>
      <c r="N49">
        <v>34.952289222629219</v>
      </c>
      <c r="O49">
        <v>0</v>
      </c>
      <c r="P49">
        <v>37.163589914306939</v>
      </c>
      <c r="Q49">
        <v>3.2311624315589351</v>
      </c>
      <c r="R49">
        <v>12.546775048899756</v>
      </c>
      <c r="S49">
        <v>7.8118075009823178</v>
      </c>
      <c r="T49">
        <v>0</v>
      </c>
      <c r="U49">
        <v>24.789726417081322</v>
      </c>
      <c r="V49">
        <v>6.1388205060000001</v>
      </c>
      <c r="W49">
        <v>13.735873089568907</v>
      </c>
      <c r="X49">
        <v>43.661096025862676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0.56949993203429472</v>
      </c>
      <c r="AF49">
        <v>2.4802278727180527</v>
      </c>
      <c r="AG49">
        <v>12.958589254000001</v>
      </c>
      <c r="AH49">
        <v>0</v>
      </c>
      <c r="AI49">
        <v>0</v>
      </c>
      <c r="AJ49">
        <v>0</v>
      </c>
      <c r="AK49">
        <v>16.034651912135541</v>
      </c>
      <c r="AL49">
        <v>0</v>
      </c>
      <c r="AM49">
        <v>0</v>
      </c>
      <c r="AN49">
        <v>0.7934699999999999</v>
      </c>
      <c r="AO49">
        <v>0</v>
      </c>
      <c r="AP49">
        <v>1.6679977889809445</v>
      </c>
      <c r="AQ49">
        <v>0</v>
      </c>
      <c r="AR49">
        <v>10.454720701358694</v>
      </c>
      <c r="AS49">
        <v>6.3694468059024691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639.54124125855321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4.939980846526657</v>
      </c>
      <c r="L50">
        <v>318.31731844096851</v>
      </c>
      <c r="M50">
        <v>27.230981924723913</v>
      </c>
      <c r="N50">
        <v>34.952289222629219</v>
      </c>
      <c r="O50">
        <v>0</v>
      </c>
      <c r="P50">
        <v>37.163589914306939</v>
      </c>
      <c r="Q50">
        <v>3.2311624315589351</v>
      </c>
      <c r="R50">
        <v>12.546775048899756</v>
      </c>
      <c r="S50">
        <v>7.8118075009823178</v>
      </c>
      <c r="T50">
        <v>0</v>
      </c>
      <c r="U50">
        <v>24.789726417081322</v>
      </c>
      <c r="V50">
        <v>6.1388205060000001</v>
      </c>
      <c r="W50">
        <v>13.735873089568907</v>
      </c>
      <c r="X50">
        <v>43.661096025862676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0.56949993203429472</v>
      </c>
      <c r="AF50">
        <v>2.4802278727180527</v>
      </c>
      <c r="AG50">
        <v>12.958589254000001</v>
      </c>
      <c r="AH50">
        <v>0</v>
      </c>
      <c r="AI50">
        <v>0</v>
      </c>
      <c r="AJ50">
        <v>0</v>
      </c>
      <c r="AK50">
        <v>16.034651912135541</v>
      </c>
      <c r="AL50">
        <v>0</v>
      </c>
      <c r="AM50">
        <v>0</v>
      </c>
      <c r="AN50">
        <v>0.7934699999999999</v>
      </c>
      <c r="AO50">
        <v>0</v>
      </c>
      <c r="AP50">
        <v>1.6679977889809445</v>
      </c>
      <c r="AQ50">
        <v>0</v>
      </c>
      <c r="AR50">
        <v>10.454720701358694</v>
      </c>
      <c r="AS50">
        <v>6.3694468059024691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585.84802563623919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5.1100212236040781</v>
      </c>
      <c r="L51">
        <v>290.77035621551346</v>
      </c>
      <c r="M51">
        <v>27.230981924723913</v>
      </c>
      <c r="N51">
        <v>34.952289222629219</v>
      </c>
      <c r="O51">
        <v>0</v>
      </c>
      <c r="P51">
        <v>37.163589914306939</v>
      </c>
      <c r="Q51">
        <v>3.2285399595015578</v>
      </c>
      <c r="R51">
        <v>12.546775048899756</v>
      </c>
      <c r="S51">
        <v>7.8110415652561249</v>
      </c>
      <c r="T51">
        <v>0</v>
      </c>
      <c r="U51">
        <v>24.789726417081322</v>
      </c>
      <c r="V51">
        <v>6.1388205060000001</v>
      </c>
      <c r="W51">
        <v>13.735873089568907</v>
      </c>
      <c r="X51">
        <v>43.661096025862676</v>
      </c>
      <c r="Y51">
        <v>0</v>
      </c>
      <c r="Z51">
        <v>0</v>
      </c>
      <c r="AA51">
        <v>0</v>
      </c>
      <c r="AB51">
        <v>2.7616499227306828</v>
      </c>
      <c r="AC51">
        <v>0</v>
      </c>
      <c r="AD51">
        <v>0</v>
      </c>
      <c r="AE51">
        <v>0.56949993203429472</v>
      </c>
      <c r="AF51">
        <v>2.4802278727180527</v>
      </c>
      <c r="AG51">
        <v>12.958589254000001</v>
      </c>
      <c r="AH51">
        <v>0</v>
      </c>
      <c r="AI51">
        <v>0</v>
      </c>
      <c r="AJ51">
        <v>0</v>
      </c>
      <c r="AK51">
        <v>16.034651912135541</v>
      </c>
      <c r="AL51">
        <v>0</v>
      </c>
      <c r="AM51">
        <v>0</v>
      </c>
      <c r="AN51">
        <v>0.7934699999999999</v>
      </c>
      <c r="AO51">
        <v>0</v>
      </c>
      <c r="AP51">
        <v>1.6679977889809445</v>
      </c>
      <c r="AQ51">
        <v>0</v>
      </c>
      <c r="AR51">
        <v>10.454720701358694</v>
      </c>
      <c r="AS51">
        <v>6.3694468059024691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561.22936530280879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5.1100212236040781</v>
      </c>
      <c r="L52">
        <v>271.38174425682826</v>
      </c>
      <c r="M52">
        <v>27.230981924723913</v>
      </c>
      <c r="N52">
        <v>34.952289222629219</v>
      </c>
      <c r="O52">
        <v>0</v>
      </c>
      <c r="P52">
        <v>37.163589914306939</v>
      </c>
      <c r="Q52">
        <v>3.2285399595015578</v>
      </c>
      <c r="R52">
        <v>12.546775048899756</v>
      </c>
      <c r="S52">
        <v>7.8110415652561249</v>
      </c>
      <c r="T52">
        <v>0</v>
      </c>
      <c r="U52">
        <v>24.789726417081322</v>
      </c>
      <c r="V52">
        <v>6.1388205060000001</v>
      </c>
      <c r="W52">
        <v>13.735873089568907</v>
      </c>
      <c r="X52">
        <v>43.661096025862676</v>
      </c>
      <c r="Y52">
        <v>0</v>
      </c>
      <c r="Z52">
        <v>0</v>
      </c>
      <c r="AA52">
        <v>0</v>
      </c>
      <c r="AB52">
        <v>2.7616499227306828</v>
      </c>
      <c r="AC52">
        <v>0</v>
      </c>
      <c r="AD52">
        <v>0</v>
      </c>
      <c r="AE52">
        <v>0.56949993203429472</v>
      </c>
      <c r="AF52">
        <v>2.4802278727180527</v>
      </c>
      <c r="AG52">
        <v>12.958589254000001</v>
      </c>
      <c r="AH52">
        <v>0</v>
      </c>
      <c r="AI52">
        <v>0</v>
      </c>
      <c r="AJ52">
        <v>0</v>
      </c>
      <c r="AK52">
        <v>16.034651912135541</v>
      </c>
      <c r="AL52">
        <v>0</v>
      </c>
      <c r="AM52">
        <v>0</v>
      </c>
      <c r="AN52">
        <v>0.7934699999999999</v>
      </c>
      <c r="AO52">
        <v>0</v>
      </c>
      <c r="AP52">
        <v>1.6679977889809445</v>
      </c>
      <c r="AQ52">
        <v>0</v>
      </c>
      <c r="AR52">
        <v>10.454720701358694</v>
      </c>
      <c r="AS52">
        <v>6.3694468059024691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541.84075334412341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5.1099968863038372</v>
      </c>
      <c r="L53">
        <v>242.30900762846201</v>
      </c>
      <c r="M53">
        <v>27.230981924723913</v>
      </c>
      <c r="N53">
        <v>34.952289222629219</v>
      </c>
      <c r="O53">
        <v>0</v>
      </c>
      <c r="P53">
        <v>37.163589914306939</v>
      </c>
      <c r="Q53">
        <v>3.2285399595015578</v>
      </c>
      <c r="R53">
        <v>12.546775048899756</v>
      </c>
      <c r="S53">
        <v>7.8110415652561249</v>
      </c>
      <c r="T53">
        <v>0</v>
      </c>
      <c r="U53">
        <v>24.789726417081322</v>
      </c>
      <c r="V53">
        <v>6.1388205060000001</v>
      </c>
      <c r="W53">
        <v>13.735873089568907</v>
      </c>
      <c r="X53">
        <v>43.661096025862676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0.56949993203429472</v>
      </c>
      <c r="AF53">
        <v>2.4802278727180527</v>
      </c>
      <c r="AG53">
        <v>12.958589254000001</v>
      </c>
      <c r="AH53">
        <v>0</v>
      </c>
      <c r="AI53">
        <v>0</v>
      </c>
      <c r="AJ53">
        <v>0</v>
      </c>
      <c r="AK53">
        <v>16.034651912135541</v>
      </c>
      <c r="AL53">
        <v>0</v>
      </c>
      <c r="AM53">
        <v>0</v>
      </c>
      <c r="AN53">
        <v>0.77501799999999998</v>
      </c>
      <c r="AO53">
        <v>0</v>
      </c>
      <c r="AP53">
        <v>1.6679977889809445</v>
      </c>
      <c r="AQ53">
        <v>0</v>
      </c>
      <c r="AR53">
        <v>10.454720701358694</v>
      </c>
      <c r="AS53">
        <v>6.3694468059024691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509.98789045572613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5.1099968863038372</v>
      </c>
      <c r="L54">
        <v>205.45876266184885</v>
      </c>
      <c r="M54">
        <v>27.230981924723913</v>
      </c>
      <c r="N54">
        <v>34.952289222629219</v>
      </c>
      <c r="O54">
        <v>0</v>
      </c>
      <c r="P54">
        <v>37.163589914306939</v>
      </c>
      <c r="Q54">
        <v>3.2330183510773129</v>
      </c>
      <c r="R54">
        <v>12.546775048899756</v>
      </c>
      <c r="S54">
        <v>7.8121661698113209</v>
      </c>
      <c r="T54">
        <v>0</v>
      </c>
      <c r="U54">
        <v>24.789726417081322</v>
      </c>
      <c r="V54">
        <v>6.1388205060000001</v>
      </c>
      <c r="W54">
        <v>13.735873089568907</v>
      </c>
      <c r="X54">
        <v>43.661096025862676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0.56949993203429472</v>
      </c>
      <c r="AF54">
        <v>2.4802278727180527</v>
      </c>
      <c r="AG54">
        <v>12.958589254000001</v>
      </c>
      <c r="AH54">
        <v>0</v>
      </c>
      <c r="AI54">
        <v>0</v>
      </c>
      <c r="AJ54">
        <v>0</v>
      </c>
      <c r="AK54">
        <v>16.034651912135541</v>
      </c>
      <c r="AL54">
        <v>0</v>
      </c>
      <c r="AM54">
        <v>0</v>
      </c>
      <c r="AN54">
        <v>0.77501799999999998</v>
      </c>
      <c r="AO54">
        <v>0</v>
      </c>
      <c r="AP54">
        <v>0</v>
      </c>
      <c r="AQ54">
        <v>0</v>
      </c>
      <c r="AR54">
        <v>10.454720701358694</v>
      </c>
      <c r="AS54">
        <v>6.3694468059024691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471.47525069626306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5.1099968863038372</v>
      </c>
      <c r="L55">
        <v>205.45876266184885</v>
      </c>
      <c r="M55">
        <v>27.230981924723913</v>
      </c>
      <c r="N55">
        <v>34.952289222629219</v>
      </c>
      <c r="O55">
        <v>0</v>
      </c>
      <c r="P55">
        <v>37.163589914306939</v>
      </c>
      <c r="Q55">
        <v>3.2330183510773129</v>
      </c>
      <c r="R55">
        <v>12.54693890633609</v>
      </c>
      <c r="S55">
        <v>7.8121661698113209</v>
      </c>
      <c r="T55">
        <v>0</v>
      </c>
      <c r="U55">
        <v>24.789726417081322</v>
      </c>
      <c r="V55">
        <v>6.1388205060000001</v>
      </c>
      <c r="W55">
        <v>13.735873089568907</v>
      </c>
      <c r="X55">
        <v>43.661096025862676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0.56949993203429472</v>
      </c>
      <c r="AF55">
        <v>2.4802278727180527</v>
      </c>
      <c r="AG55">
        <v>12.958589254000001</v>
      </c>
      <c r="AH55">
        <v>0</v>
      </c>
      <c r="AI55">
        <v>0</v>
      </c>
      <c r="AJ55">
        <v>0</v>
      </c>
      <c r="AK55">
        <v>16.034651912135541</v>
      </c>
      <c r="AL55">
        <v>0</v>
      </c>
      <c r="AM55">
        <v>0</v>
      </c>
      <c r="AN55">
        <v>0.77501799999999998</v>
      </c>
      <c r="AO55">
        <v>0</v>
      </c>
      <c r="AP55">
        <v>0</v>
      </c>
      <c r="AQ55">
        <v>0</v>
      </c>
      <c r="AR55">
        <v>10.454720701358694</v>
      </c>
      <c r="AS55">
        <v>6.3694468059024691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471.47541455369941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5.1099968863038372</v>
      </c>
      <c r="L56">
        <v>205.45876266184885</v>
      </c>
      <c r="M56">
        <v>27.230981924723913</v>
      </c>
      <c r="N56">
        <v>34.952289222629219</v>
      </c>
      <c r="O56">
        <v>0</v>
      </c>
      <c r="P56">
        <v>37.163589914306939</v>
      </c>
      <c r="Q56">
        <v>3.2330183510773129</v>
      </c>
      <c r="R56">
        <v>6.9403059569892473</v>
      </c>
      <c r="S56">
        <v>4.3417342103092782</v>
      </c>
      <c r="T56">
        <v>0</v>
      </c>
      <c r="U56">
        <v>24.789726417081322</v>
      </c>
      <c r="V56">
        <v>6.1388205060000001</v>
      </c>
      <c r="W56">
        <v>13.735873089568907</v>
      </c>
      <c r="X56">
        <v>43.661096025862676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0.56949993203429472</v>
      </c>
      <c r="AF56">
        <v>2.4802278727180527</v>
      </c>
      <c r="AG56">
        <v>12.958589254000001</v>
      </c>
      <c r="AH56">
        <v>0</v>
      </c>
      <c r="AI56">
        <v>0</v>
      </c>
      <c r="AJ56">
        <v>0</v>
      </c>
      <c r="AK56">
        <v>16.034651912135541</v>
      </c>
      <c r="AL56">
        <v>0</v>
      </c>
      <c r="AM56">
        <v>0</v>
      </c>
      <c r="AN56">
        <v>0.77501799999999998</v>
      </c>
      <c r="AO56">
        <v>0</v>
      </c>
      <c r="AP56">
        <v>0</v>
      </c>
      <c r="AQ56">
        <v>0</v>
      </c>
      <c r="AR56">
        <v>10.454720701358694</v>
      </c>
      <c r="AS56">
        <v>6.3694468059024691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462.39834964485044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5.1100388274523736</v>
      </c>
      <c r="L57">
        <v>205.45876266184885</v>
      </c>
      <c r="M57">
        <v>27.230981924723913</v>
      </c>
      <c r="N57">
        <v>34.952289222629219</v>
      </c>
      <c r="O57">
        <v>0</v>
      </c>
      <c r="P57">
        <v>37.163589914306939</v>
      </c>
      <c r="Q57">
        <v>3.2330183510773129</v>
      </c>
      <c r="R57">
        <v>12.547014010362695</v>
      </c>
      <c r="S57">
        <v>4.3417342103092782</v>
      </c>
      <c r="T57">
        <v>0</v>
      </c>
      <c r="U57">
        <v>24.789726417081322</v>
      </c>
      <c r="V57">
        <v>5.9704646404320991</v>
      </c>
      <c r="W57">
        <v>13.735873089568907</v>
      </c>
      <c r="X57">
        <v>43.661096025862676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0.56949993203429472</v>
      </c>
      <c r="AF57">
        <v>2.4802278727180527</v>
      </c>
      <c r="AG57">
        <v>12.958589254000001</v>
      </c>
      <c r="AH57">
        <v>0</v>
      </c>
      <c r="AI57">
        <v>0</v>
      </c>
      <c r="AJ57">
        <v>0</v>
      </c>
      <c r="AK57">
        <v>16.034651912135541</v>
      </c>
      <c r="AL57">
        <v>0</v>
      </c>
      <c r="AM57">
        <v>0</v>
      </c>
      <c r="AN57">
        <v>0.77501799999999998</v>
      </c>
      <c r="AO57">
        <v>0</v>
      </c>
      <c r="AP57">
        <v>0</v>
      </c>
      <c r="AQ57">
        <v>0</v>
      </c>
      <c r="AR57">
        <v>10.454720701358694</v>
      </c>
      <c r="AS57">
        <v>6.3694468059024691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467.83674377380459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5.1100388274523736</v>
      </c>
      <c r="L58">
        <v>205.45876266184885</v>
      </c>
      <c r="M58">
        <v>27.230981924723913</v>
      </c>
      <c r="N58">
        <v>34.952289222629219</v>
      </c>
      <c r="O58">
        <v>0</v>
      </c>
      <c r="P58">
        <v>37.163589914306939</v>
      </c>
      <c r="Q58">
        <v>3.2330183510773129</v>
      </c>
      <c r="R58">
        <v>6.9409871808054842</v>
      </c>
      <c r="S58">
        <v>4.3417342103092782</v>
      </c>
      <c r="T58">
        <v>0</v>
      </c>
      <c r="U58">
        <v>24.789726417081322</v>
      </c>
      <c r="V58">
        <v>5.8095710058139538</v>
      </c>
      <c r="W58">
        <v>13.735873089568907</v>
      </c>
      <c r="X58">
        <v>43.661096025862676</v>
      </c>
      <c r="Y58">
        <v>0</v>
      </c>
      <c r="Z58">
        <v>1.9298753181818185</v>
      </c>
      <c r="AA58">
        <v>0</v>
      </c>
      <c r="AB58">
        <v>0</v>
      </c>
      <c r="AC58">
        <v>0</v>
      </c>
      <c r="AD58">
        <v>0</v>
      </c>
      <c r="AE58">
        <v>0.56949993203429472</v>
      </c>
      <c r="AF58">
        <v>2.4802278727180527</v>
      </c>
      <c r="AG58">
        <v>12.958589254000001</v>
      </c>
      <c r="AH58">
        <v>0</v>
      </c>
      <c r="AI58">
        <v>0</v>
      </c>
      <c r="AJ58">
        <v>0</v>
      </c>
      <c r="AK58">
        <v>16.034651912135541</v>
      </c>
      <c r="AL58">
        <v>0</v>
      </c>
      <c r="AM58">
        <v>0</v>
      </c>
      <c r="AN58">
        <v>0.77501799999999998</v>
      </c>
      <c r="AO58">
        <v>0</v>
      </c>
      <c r="AP58">
        <v>0</v>
      </c>
      <c r="AQ58">
        <v>0</v>
      </c>
      <c r="AR58">
        <v>10.454720701358694</v>
      </c>
      <c r="AS58">
        <v>6.3694468059024691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463.99969862781103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5.1100388274523736</v>
      </c>
      <c r="L59">
        <v>205.45876266184885</v>
      </c>
      <c r="M59">
        <v>27.230981924723913</v>
      </c>
      <c r="N59">
        <v>34.952289222629219</v>
      </c>
      <c r="O59">
        <v>0</v>
      </c>
      <c r="P59">
        <v>37.163589914306939</v>
      </c>
      <c r="Q59">
        <v>3.2330183510773129</v>
      </c>
      <c r="R59">
        <v>6.9432266649373116</v>
      </c>
      <c r="S59">
        <v>4.3417342103092782</v>
      </c>
      <c r="T59">
        <v>0</v>
      </c>
      <c r="U59">
        <v>24.789726417081322</v>
      </c>
      <c r="V59">
        <v>6.0196942627118641</v>
      </c>
      <c r="W59">
        <v>13.734439962387572</v>
      </c>
      <c r="X59">
        <v>43.660297140531647</v>
      </c>
      <c r="Y59">
        <v>0</v>
      </c>
      <c r="Z59">
        <v>1.9298753181818185</v>
      </c>
      <c r="AA59">
        <v>0</v>
      </c>
      <c r="AB59">
        <v>0</v>
      </c>
      <c r="AC59">
        <v>0</v>
      </c>
      <c r="AD59">
        <v>0</v>
      </c>
      <c r="AE59">
        <v>0.56949993203429472</v>
      </c>
      <c r="AF59">
        <v>2.4802278727180527</v>
      </c>
      <c r="AG59">
        <v>12.958589254000001</v>
      </c>
      <c r="AH59">
        <v>0</v>
      </c>
      <c r="AI59">
        <v>0</v>
      </c>
      <c r="AJ59">
        <v>0</v>
      </c>
      <c r="AK59">
        <v>16.034651912135541</v>
      </c>
      <c r="AL59">
        <v>0</v>
      </c>
      <c r="AM59">
        <v>0</v>
      </c>
      <c r="AN59">
        <v>0.77501799999999998</v>
      </c>
      <c r="AO59">
        <v>0</v>
      </c>
      <c r="AP59">
        <v>0</v>
      </c>
      <c r="AQ59">
        <v>3.80372641063492</v>
      </c>
      <c r="AR59">
        <v>10.454720701358694</v>
      </c>
      <c r="AS59">
        <v>6.3694468059024691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468.01355576696335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5.1100388274523736</v>
      </c>
      <c r="L60">
        <v>205.45876266184885</v>
      </c>
      <c r="M60">
        <v>27.230981924723913</v>
      </c>
      <c r="N60">
        <v>34.952289222629219</v>
      </c>
      <c r="O60">
        <v>0</v>
      </c>
      <c r="P60">
        <v>37.163589914306939</v>
      </c>
      <c r="Q60">
        <v>3.2330183510773129</v>
      </c>
      <c r="R60">
        <v>6.9432266649373116</v>
      </c>
      <c r="S60">
        <v>4.3417342103092782</v>
      </c>
      <c r="T60">
        <v>0</v>
      </c>
      <c r="U60">
        <v>24.789726417081322</v>
      </c>
      <c r="V60">
        <v>6.0196942627118641</v>
      </c>
      <c r="W60">
        <v>13.734439962387572</v>
      </c>
      <c r="X60">
        <v>43.660297140531647</v>
      </c>
      <c r="Y60">
        <v>0</v>
      </c>
      <c r="Z60">
        <v>1.9298753181818185</v>
      </c>
      <c r="AA60">
        <v>0</v>
      </c>
      <c r="AB60">
        <v>0</v>
      </c>
      <c r="AC60">
        <v>0</v>
      </c>
      <c r="AD60">
        <v>0</v>
      </c>
      <c r="AE60">
        <v>0.56949993203429472</v>
      </c>
      <c r="AF60">
        <v>2.4802278727180527</v>
      </c>
      <c r="AG60">
        <v>12.958589254000001</v>
      </c>
      <c r="AH60">
        <v>0</v>
      </c>
      <c r="AI60">
        <v>0</v>
      </c>
      <c r="AJ60">
        <v>0</v>
      </c>
      <c r="AK60">
        <v>16.034651912135541</v>
      </c>
      <c r="AL60">
        <v>0</v>
      </c>
      <c r="AM60">
        <v>0</v>
      </c>
      <c r="AN60">
        <v>0.77501799999999998</v>
      </c>
      <c r="AO60">
        <v>0</v>
      </c>
      <c r="AP60">
        <v>0</v>
      </c>
      <c r="AQ60">
        <v>3.80372641063492</v>
      </c>
      <c r="AR60">
        <v>10.454720701358694</v>
      </c>
      <c r="AS60">
        <v>6.3694468059024691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468.01355576696335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5.1100388274523736</v>
      </c>
      <c r="L61">
        <v>205.45876266184885</v>
      </c>
      <c r="M61">
        <v>27.230981924723913</v>
      </c>
      <c r="N61">
        <v>34.952289222629219</v>
      </c>
      <c r="O61">
        <v>0</v>
      </c>
      <c r="P61">
        <v>37.163589914306939</v>
      </c>
      <c r="Q61">
        <v>3.2330183510773129</v>
      </c>
      <c r="R61">
        <v>6.9432266649373116</v>
      </c>
      <c r="S61">
        <v>4.3417342103092782</v>
      </c>
      <c r="T61">
        <v>0</v>
      </c>
      <c r="U61">
        <v>24.789726417081322</v>
      </c>
      <c r="V61">
        <v>6.0196942627118641</v>
      </c>
      <c r="W61">
        <v>13.734439962387572</v>
      </c>
      <c r="X61">
        <v>43.660297140531647</v>
      </c>
      <c r="Y61">
        <v>0</v>
      </c>
      <c r="Z61">
        <v>1.9298753181818185</v>
      </c>
      <c r="AA61">
        <v>0</v>
      </c>
      <c r="AB61">
        <v>0</v>
      </c>
      <c r="AC61">
        <v>0</v>
      </c>
      <c r="AD61">
        <v>0</v>
      </c>
      <c r="AE61">
        <v>0.56949993203429472</v>
      </c>
      <c r="AF61">
        <v>2.4802278727180527</v>
      </c>
      <c r="AG61">
        <v>12.958589254000001</v>
      </c>
      <c r="AH61">
        <v>0</v>
      </c>
      <c r="AI61">
        <v>0</v>
      </c>
      <c r="AJ61">
        <v>0</v>
      </c>
      <c r="AK61">
        <v>16.034651912135541</v>
      </c>
      <c r="AL61">
        <v>0</v>
      </c>
      <c r="AM61">
        <v>0</v>
      </c>
      <c r="AN61">
        <v>0.77501799999999998</v>
      </c>
      <c r="AO61">
        <v>0</v>
      </c>
      <c r="AP61">
        <v>0</v>
      </c>
      <c r="AQ61">
        <v>3.80372641063492</v>
      </c>
      <c r="AR61">
        <v>10.454720701358694</v>
      </c>
      <c r="AS61">
        <v>6.3694468059024691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468.01355576696335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5.1100388274523736</v>
      </c>
      <c r="L62">
        <v>205.45876266184885</v>
      </c>
      <c r="M62">
        <v>27.230981924723913</v>
      </c>
      <c r="N62">
        <v>34.952289222629219</v>
      </c>
      <c r="O62">
        <v>0</v>
      </c>
      <c r="P62">
        <v>37.163589914306939</v>
      </c>
      <c r="Q62">
        <v>3.2330183510773129</v>
      </c>
      <c r="R62">
        <v>6.9432266649373116</v>
      </c>
      <c r="S62">
        <v>4.3417342103092782</v>
      </c>
      <c r="T62">
        <v>0</v>
      </c>
      <c r="U62">
        <v>24.789726417081322</v>
      </c>
      <c r="V62">
        <v>6.0196942627118641</v>
      </c>
      <c r="W62">
        <v>13.734439962387572</v>
      </c>
      <c r="X62">
        <v>43.660297140531647</v>
      </c>
      <c r="Y62">
        <v>0</v>
      </c>
      <c r="Z62">
        <v>1.9298753181818185</v>
      </c>
      <c r="AA62">
        <v>0</v>
      </c>
      <c r="AB62">
        <v>0</v>
      </c>
      <c r="AC62">
        <v>0</v>
      </c>
      <c r="AD62">
        <v>0</v>
      </c>
      <c r="AE62">
        <v>0.56949993203429472</v>
      </c>
      <c r="AF62">
        <v>2.4802278727180527</v>
      </c>
      <c r="AG62">
        <v>12.958589254000001</v>
      </c>
      <c r="AH62">
        <v>0</v>
      </c>
      <c r="AI62">
        <v>0</v>
      </c>
      <c r="AJ62">
        <v>0</v>
      </c>
      <c r="AK62">
        <v>16.034651912135541</v>
      </c>
      <c r="AL62">
        <v>0</v>
      </c>
      <c r="AM62">
        <v>0</v>
      </c>
      <c r="AN62">
        <v>0.77501799999999998</v>
      </c>
      <c r="AO62">
        <v>0</v>
      </c>
      <c r="AP62">
        <v>0</v>
      </c>
      <c r="AQ62">
        <v>3.80372641063492</v>
      </c>
      <c r="AR62">
        <v>10.454720701358694</v>
      </c>
      <c r="AS62">
        <v>6.3694468059024691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468.01355576696335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5.1100388274523736</v>
      </c>
      <c r="L63">
        <v>205.45876266184885</v>
      </c>
      <c r="M63">
        <v>27.230981924723913</v>
      </c>
      <c r="N63">
        <v>34.952289222629219</v>
      </c>
      <c r="O63">
        <v>0</v>
      </c>
      <c r="P63">
        <v>37.163589914306939</v>
      </c>
      <c r="Q63">
        <v>3.2330183510773129</v>
      </c>
      <c r="R63">
        <v>12.541541202227636</v>
      </c>
      <c r="S63">
        <v>4.3417342103092782</v>
      </c>
      <c r="T63">
        <v>0</v>
      </c>
      <c r="U63">
        <v>24.789726417081322</v>
      </c>
      <c r="V63">
        <v>6.0196942627118641</v>
      </c>
      <c r="W63">
        <v>13.734439962387572</v>
      </c>
      <c r="X63">
        <v>43.660297140531647</v>
      </c>
      <c r="Y63">
        <v>0</v>
      </c>
      <c r="Z63">
        <v>1.9298753181818185</v>
      </c>
      <c r="AA63">
        <v>0</v>
      </c>
      <c r="AB63">
        <v>0</v>
      </c>
      <c r="AC63">
        <v>0</v>
      </c>
      <c r="AD63">
        <v>0</v>
      </c>
      <c r="AE63">
        <v>4.8764374073265788</v>
      </c>
      <c r="AF63">
        <v>2.4802278727180527</v>
      </c>
      <c r="AG63">
        <v>12.958589254000001</v>
      </c>
      <c r="AH63">
        <v>0</v>
      </c>
      <c r="AI63">
        <v>0</v>
      </c>
      <c r="AJ63">
        <v>0</v>
      </c>
      <c r="AK63">
        <v>16.034651912135541</v>
      </c>
      <c r="AL63">
        <v>0</v>
      </c>
      <c r="AM63">
        <v>0</v>
      </c>
      <c r="AN63">
        <v>0.77501799999999998</v>
      </c>
      <c r="AO63">
        <v>0</v>
      </c>
      <c r="AP63">
        <v>0</v>
      </c>
      <c r="AQ63">
        <v>3.80372641063492</v>
      </c>
      <c r="AR63">
        <v>10.454720701358694</v>
      </c>
      <c r="AS63">
        <v>6.3694468059024691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477.91880777954594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5.1100388274523736</v>
      </c>
      <c r="L64">
        <v>205.45876266184885</v>
      </c>
      <c r="M64">
        <v>27.230981924723913</v>
      </c>
      <c r="N64">
        <v>34.952289222629219</v>
      </c>
      <c r="O64">
        <v>0</v>
      </c>
      <c r="P64">
        <v>37.163589914306939</v>
      </c>
      <c r="Q64">
        <v>3.2330183510773129</v>
      </c>
      <c r="R64">
        <v>12.550238423799582</v>
      </c>
      <c r="S64">
        <v>4.3417342103092782</v>
      </c>
      <c r="T64">
        <v>0</v>
      </c>
      <c r="U64">
        <v>24.789726417081322</v>
      </c>
      <c r="V64">
        <v>6.0196942627118641</v>
      </c>
      <c r="W64">
        <v>13.734439962387572</v>
      </c>
      <c r="X64">
        <v>43.660297140531647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4.8764374073265788</v>
      </c>
      <c r="AF64">
        <v>2.4802278727180527</v>
      </c>
      <c r="AG64">
        <v>12.958589254000001</v>
      </c>
      <c r="AH64">
        <v>0</v>
      </c>
      <c r="AI64">
        <v>0</v>
      </c>
      <c r="AJ64">
        <v>0</v>
      </c>
      <c r="AK64">
        <v>16.034651912135541</v>
      </c>
      <c r="AL64">
        <v>0</v>
      </c>
      <c r="AM64">
        <v>2.3671284613653412</v>
      </c>
      <c r="AN64">
        <v>0.77501799999999998</v>
      </c>
      <c r="AO64">
        <v>0</v>
      </c>
      <c r="AP64">
        <v>0</v>
      </c>
      <c r="AQ64">
        <v>7.60745282126984</v>
      </c>
      <c r="AR64">
        <v>10.454720701358694</v>
      </c>
      <c r="AS64">
        <v>6.3694468059024691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482.1684845549363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5.1100388274523736</v>
      </c>
      <c r="L65">
        <v>205.45876266184885</v>
      </c>
      <c r="M65">
        <v>27.230981924723913</v>
      </c>
      <c r="N65">
        <v>34.952289222629219</v>
      </c>
      <c r="O65">
        <v>0</v>
      </c>
      <c r="P65">
        <v>37.163589914306939</v>
      </c>
      <c r="Q65">
        <v>3.2330183510773129</v>
      </c>
      <c r="R65">
        <v>12.546804332339793</v>
      </c>
      <c r="S65">
        <v>4.3417342103092782</v>
      </c>
      <c r="T65">
        <v>0</v>
      </c>
      <c r="U65">
        <v>24.789726417081322</v>
      </c>
      <c r="V65">
        <v>6.0196942627118641</v>
      </c>
      <c r="W65">
        <v>13.734439962387572</v>
      </c>
      <c r="X65">
        <v>43.660297140531647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4.8764374073265788</v>
      </c>
      <c r="AF65">
        <v>2.4802278727180527</v>
      </c>
      <c r="AG65">
        <v>12.958589254000001</v>
      </c>
      <c r="AH65">
        <v>0</v>
      </c>
      <c r="AI65">
        <v>0</v>
      </c>
      <c r="AJ65">
        <v>0</v>
      </c>
      <c r="AK65">
        <v>16.034651912135541</v>
      </c>
      <c r="AL65">
        <v>0</v>
      </c>
      <c r="AM65">
        <v>4.6774458102025509</v>
      </c>
      <c r="AN65">
        <v>0.77501799999999998</v>
      </c>
      <c r="AO65">
        <v>0</v>
      </c>
      <c r="AP65">
        <v>0</v>
      </c>
      <c r="AQ65">
        <v>7.60745282126984</v>
      </c>
      <c r="AR65">
        <v>10.454720701358694</v>
      </c>
      <c r="AS65">
        <v>7.1656276949895936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485.27154870140089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5.1100388274523736</v>
      </c>
      <c r="L66">
        <v>205.45876266184885</v>
      </c>
      <c r="M66">
        <v>27.230981924723913</v>
      </c>
      <c r="N66">
        <v>34.952289222629219</v>
      </c>
      <c r="O66">
        <v>0</v>
      </c>
      <c r="P66">
        <v>37.163589914306939</v>
      </c>
      <c r="Q66">
        <v>3.2330183510773129</v>
      </c>
      <c r="R66">
        <v>12.546804332339793</v>
      </c>
      <c r="S66">
        <v>4.3417342103092782</v>
      </c>
      <c r="T66">
        <v>0</v>
      </c>
      <c r="U66">
        <v>24.789726417081322</v>
      </c>
      <c r="V66">
        <v>5.8095710058139538</v>
      </c>
      <c r="W66">
        <v>13.735873089568907</v>
      </c>
      <c r="X66">
        <v>43.661096025862676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4.8764374073265788</v>
      </c>
      <c r="AF66">
        <v>2.4802278727180527</v>
      </c>
      <c r="AG66">
        <v>12.958589254000001</v>
      </c>
      <c r="AH66">
        <v>0</v>
      </c>
      <c r="AI66">
        <v>0</v>
      </c>
      <c r="AJ66">
        <v>0</v>
      </c>
      <c r="AK66">
        <v>16.034651912135541</v>
      </c>
      <c r="AL66">
        <v>0</v>
      </c>
      <c r="AM66">
        <v>4.6774458102025509</v>
      </c>
      <c r="AN66">
        <v>0.77501799999999998</v>
      </c>
      <c r="AO66">
        <v>0</v>
      </c>
      <c r="AP66">
        <v>0</v>
      </c>
      <c r="AQ66">
        <v>7.60745282126984</v>
      </c>
      <c r="AR66">
        <v>10.454720701358694</v>
      </c>
      <c r="AS66">
        <v>7.1656276949895936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485.06365745701527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5.1100388274523736</v>
      </c>
      <c r="L67">
        <v>205.45876266184885</v>
      </c>
      <c r="M67">
        <v>27.230981924723913</v>
      </c>
      <c r="N67">
        <v>34.952289222629219</v>
      </c>
      <c r="O67">
        <v>0</v>
      </c>
      <c r="P67">
        <v>37.163589914306939</v>
      </c>
      <c r="Q67">
        <v>3.2330183510773129</v>
      </c>
      <c r="R67">
        <v>12.546775048899756</v>
      </c>
      <c r="S67">
        <v>4.3417342103092782</v>
      </c>
      <c r="T67">
        <v>0</v>
      </c>
      <c r="U67">
        <v>24.789726417081322</v>
      </c>
      <c r="V67">
        <v>5.8095710058139538</v>
      </c>
      <c r="W67">
        <v>13.735873089568907</v>
      </c>
      <c r="X67">
        <v>43.661096025862676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4.8764374073265788</v>
      </c>
      <c r="AF67">
        <v>2.4802278727180527</v>
      </c>
      <c r="AG67">
        <v>12.958589254000001</v>
      </c>
      <c r="AH67">
        <v>0</v>
      </c>
      <c r="AI67">
        <v>0</v>
      </c>
      <c r="AJ67">
        <v>0</v>
      </c>
      <c r="AK67">
        <v>16.034651912135541</v>
      </c>
      <c r="AL67">
        <v>0</v>
      </c>
      <c r="AM67">
        <v>4.6774458102025509</v>
      </c>
      <c r="AN67">
        <v>0.77501799999999998</v>
      </c>
      <c r="AO67">
        <v>0</v>
      </c>
      <c r="AP67">
        <v>0</v>
      </c>
      <c r="AQ67">
        <v>7.60745282126984</v>
      </c>
      <c r="AR67">
        <v>10.454720701358694</v>
      </c>
      <c r="AS67">
        <v>7.5637178327386279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485.46171831132426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5.1100388274523736</v>
      </c>
      <c r="L68">
        <v>260.14713132282481</v>
      </c>
      <c r="M68">
        <v>27.230981924723913</v>
      </c>
      <c r="N68">
        <v>34.952289222629219</v>
      </c>
      <c r="O68">
        <v>0</v>
      </c>
      <c r="P68">
        <v>37.163589914306939</v>
      </c>
      <c r="Q68">
        <v>3.0697851670305676</v>
      </c>
      <c r="R68">
        <v>12.546775048899756</v>
      </c>
      <c r="S68">
        <v>4.3408712012644886</v>
      </c>
      <c r="T68">
        <v>0</v>
      </c>
      <c r="U68">
        <v>24.789726417081322</v>
      </c>
      <c r="V68">
        <v>5.8095710058139538</v>
      </c>
      <c r="W68">
        <v>13.735873089568907</v>
      </c>
      <c r="X68">
        <v>43.661096025862676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4.8764374073265788</v>
      </c>
      <c r="AF68">
        <v>2.4802278727180527</v>
      </c>
      <c r="AG68">
        <v>12.958589254000001</v>
      </c>
      <c r="AH68">
        <v>5.6050976800000001</v>
      </c>
      <c r="AI68">
        <v>0</v>
      </c>
      <c r="AJ68">
        <v>0</v>
      </c>
      <c r="AK68">
        <v>16.034651912135541</v>
      </c>
      <c r="AL68">
        <v>0</v>
      </c>
      <c r="AM68">
        <v>4.6774458102025509</v>
      </c>
      <c r="AN68">
        <v>0.77501799999999998</v>
      </c>
      <c r="AO68">
        <v>0</v>
      </c>
      <c r="AP68">
        <v>0</v>
      </c>
      <c r="AQ68">
        <v>11.411179538730158</v>
      </c>
      <c r="AR68">
        <v>10.454720701358694</v>
      </c>
      <c r="AS68">
        <v>7.5637178327386279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549.39481517666911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5.1100388274523736</v>
      </c>
      <c r="L69">
        <v>328.65656460647074</v>
      </c>
      <c r="M69">
        <v>27.230981924723913</v>
      </c>
      <c r="N69">
        <v>34.952289222629219</v>
      </c>
      <c r="O69">
        <v>0</v>
      </c>
      <c r="P69">
        <v>37.163589914306939</v>
      </c>
      <c r="Q69">
        <v>3.2291311883920075</v>
      </c>
      <c r="R69">
        <v>12.546775048899756</v>
      </c>
      <c r="S69">
        <v>4.3413243121019107</v>
      </c>
      <c r="T69">
        <v>0</v>
      </c>
      <c r="U69">
        <v>24.789726417081322</v>
      </c>
      <c r="V69">
        <v>5.8095710058139538</v>
      </c>
      <c r="W69">
        <v>13.735873089568907</v>
      </c>
      <c r="X69">
        <v>43.661096025862676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4.8764374073265788</v>
      </c>
      <c r="AF69">
        <v>2.4802278727180527</v>
      </c>
      <c r="AG69">
        <v>12.958589254000001</v>
      </c>
      <c r="AH69">
        <v>13.312107143400212</v>
      </c>
      <c r="AI69">
        <v>0</v>
      </c>
      <c r="AJ69">
        <v>0</v>
      </c>
      <c r="AK69">
        <v>16.034651912135541</v>
      </c>
      <c r="AL69">
        <v>0</v>
      </c>
      <c r="AM69">
        <v>4.6774458102025509</v>
      </c>
      <c r="AN69">
        <v>0.77501799999999998</v>
      </c>
      <c r="AO69">
        <v>0</v>
      </c>
      <c r="AP69">
        <v>0</v>
      </c>
      <c r="AQ69">
        <v>11.411179538730158</v>
      </c>
      <c r="AR69">
        <v>10.454720701358694</v>
      </c>
      <c r="AS69">
        <v>7.5637178327386279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625.77105705591418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8.4000232575593561</v>
      </c>
      <c r="L70">
        <v>372.01053230324749</v>
      </c>
      <c r="M70">
        <v>27.230981924723913</v>
      </c>
      <c r="N70">
        <v>34.952289222629219</v>
      </c>
      <c r="O70">
        <v>0</v>
      </c>
      <c r="P70">
        <v>37.163589914306939</v>
      </c>
      <c r="Q70">
        <v>3.2311624315589351</v>
      </c>
      <c r="R70">
        <v>12.546775048899756</v>
      </c>
      <c r="S70">
        <v>7.8118075009823178</v>
      </c>
      <c r="T70">
        <v>0</v>
      </c>
      <c r="U70">
        <v>24.789726417081322</v>
      </c>
      <c r="V70">
        <v>5.8095710058139538</v>
      </c>
      <c r="W70">
        <v>13.735873089568907</v>
      </c>
      <c r="X70">
        <v>43.661096025862676</v>
      </c>
      <c r="Y70">
        <v>0</v>
      </c>
      <c r="Z70">
        <v>0.32555250000000002</v>
      </c>
      <c r="AA70">
        <v>0</v>
      </c>
      <c r="AB70">
        <v>0</v>
      </c>
      <c r="AC70">
        <v>0</v>
      </c>
      <c r="AD70">
        <v>0</v>
      </c>
      <c r="AE70">
        <v>4.8764374073265788</v>
      </c>
      <c r="AF70">
        <v>2.4802278727180527</v>
      </c>
      <c r="AG70">
        <v>12.958589254000001</v>
      </c>
      <c r="AH70">
        <v>20.766886775543824</v>
      </c>
      <c r="AI70">
        <v>0</v>
      </c>
      <c r="AJ70">
        <v>0</v>
      </c>
      <c r="AK70">
        <v>16.034651912135541</v>
      </c>
      <c r="AL70">
        <v>0</v>
      </c>
      <c r="AM70">
        <v>4.6774458102025509</v>
      </c>
      <c r="AN70">
        <v>0.77501799999999998</v>
      </c>
      <c r="AO70">
        <v>0</v>
      </c>
      <c r="AP70">
        <v>0</v>
      </c>
      <c r="AQ70">
        <v>11.411179538730158</v>
      </c>
      <c r="AR70">
        <v>10.454720701358694</v>
      </c>
      <c r="AS70">
        <v>7.5637178327386279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683.66785574698883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5.1100307265373219</v>
      </c>
      <c r="L71">
        <v>372.01053230324749</v>
      </c>
      <c r="M71">
        <v>27.230981924723913</v>
      </c>
      <c r="N71">
        <v>34.952289222629219</v>
      </c>
      <c r="O71">
        <v>0</v>
      </c>
      <c r="P71">
        <v>37.163589914306939</v>
      </c>
      <c r="Q71">
        <v>3.2311624315589351</v>
      </c>
      <c r="R71">
        <v>12.546775048899756</v>
      </c>
      <c r="S71">
        <v>7.8118075009823178</v>
      </c>
      <c r="T71">
        <v>0</v>
      </c>
      <c r="U71">
        <v>24.789726417081322</v>
      </c>
      <c r="V71">
        <v>5.8095710058139538</v>
      </c>
      <c r="W71">
        <v>13.735873089568907</v>
      </c>
      <c r="X71">
        <v>43.661096025862676</v>
      </c>
      <c r="Y71">
        <v>0</v>
      </c>
      <c r="Z71">
        <v>1.9298753181818185</v>
      </c>
      <c r="AA71">
        <v>0</v>
      </c>
      <c r="AB71">
        <v>0.98630365341335324</v>
      </c>
      <c r="AC71">
        <v>0</v>
      </c>
      <c r="AD71">
        <v>0</v>
      </c>
      <c r="AE71">
        <v>4.8764374073265788</v>
      </c>
      <c r="AF71">
        <v>4.9604554386409729</v>
      </c>
      <c r="AG71">
        <v>12.958589254000001</v>
      </c>
      <c r="AH71">
        <v>26.708290488152059</v>
      </c>
      <c r="AI71">
        <v>0</v>
      </c>
      <c r="AJ71">
        <v>0</v>
      </c>
      <c r="AK71">
        <v>16.034651912135541</v>
      </c>
      <c r="AL71">
        <v>0</v>
      </c>
      <c r="AM71">
        <v>4.6774458102025509</v>
      </c>
      <c r="AN71">
        <v>0.77501799999999998</v>
      </c>
      <c r="AO71">
        <v>0</v>
      </c>
      <c r="AP71">
        <v>0</v>
      </c>
      <c r="AQ71">
        <v>11.411179538730158</v>
      </c>
      <c r="AR71">
        <v>10.454720701358694</v>
      </c>
      <c r="AS71">
        <v>7.5637178327386279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691.39012096609315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5.1100278239580064</v>
      </c>
      <c r="L72">
        <v>301.43896800217755</v>
      </c>
      <c r="M72">
        <v>27.230981924723913</v>
      </c>
      <c r="N72">
        <v>34.952289222629219</v>
      </c>
      <c r="O72">
        <v>0</v>
      </c>
      <c r="P72">
        <v>37.163589914306939</v>
      </c>
      <c r="Q72">
        <v>3.2285399595015578</v>
      </c>
      <c r="R72">
        <v>12.546775048899756</v>
      </c>
      <c r="S72">
        <v>4.3408712012644886</v>
      </c>
      <c r="T72">
        <v>0</v>
      </c>
      <c r="U72">
        <v>24.789726417081322</v>
      </c>
      <c r="V72">
        <v>5.8095710058139538</v>
      </c>
      <c r="W72">
        <v>13.735873089568907</v>
      </c>
      <c r="X72">
        <v>43.661096025862676</v>
      </c>
      <c r="Y72">
        <v>0</v>
      </c>
      <c r="Z72">
        <v>1.9298753181818185</v>
      </c>
      <c r="AA72">
        <v>4.1570942831223627</v>
      </c>
      <c r="AB72">
        <v>1.9726069999999996</v>
      </c>
      <c r="AC72">
        <v>0.37686933045390292</v>
      </c>
      <c r="AD72">
        <v>2.7038265601816804</v>
      </c>
      <c r="AE72">
        <v>4.8764374073265788</v>
      </c>
      <c r="AF72">
        <v>7.4406833113590265</v>
      </c>
      <c r="AG72">
        <v>12.958589254000001</v>
      </c>
      <c r="AH72">
        <v>34.61147826604013</v>
      </c>
      <c r="AI72">
        <v>0</v>
      </c>
      <c r="AJ72">
        <v>0</v>
      </c>
      <c r="AK72">
        <v>16.034651912135541</v>
      </c>
      <c r="AL72">
        <v>0</v>
      </c>
      <c r="AM72">
        <v>4.6774458102025509</v>
      </c>
      <c r="AN72">
        <v>0.77501799999999998</v>
      </c>
      <c r="AO72">
        <v>0</v>
      </c>
      <c r="AP72">
        <v>0</v>
      </c>
      <c r="AQ72">
        <v>11.914613740634918</v>
      </c>
      <c r="AR72">
        <v>10.454720701358694</v>
      </c>
      <c r="AS72">
        <v>7.5637178327386279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636.45593836352418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5.1100254224306099</v>
      </c>
      <c r="L73">
        <v>331.58240604351562</v>
      </c>
      <c r="M73">
        <v>27.230981924723913</v>
      </c>
      <c r="N73">
        <v>34.952289222629219</v>
      </c>
      <c r="O73">
        <v>0</v>
      </c>
      <c r="P73">
        <v>37.163589914306939</v>
      </c>
      <c r="Q73">
        <v>3.2285399595015578</v>
      </c>
      <c r="R73">
        <v>12.546775048899756</v>
      </c>
      <c r="S73">
        <v>4.3408712012644886</v>
      </c>
      <c r="T73">
        <v>0</v>
      </c>
      <c r="U73">
        <v>24.789726417081322</v>
      </c>
      <c r="V73">
        <v>5.8095710058139538</v>
      </c>
      <c r="W73">
        <v>13.735873089568907</v>
      </c>
      <c r="X73">
        <v>43.661096025862676</v>
      </c>
      <c r="Y73">
        <v>0</v>
      </c>
      <c r="Z73">
        <v>5.7896256477272736</v>
      </c>
      <c r="AA73">
        <v>8.3141882594936707</v>
      </c>
      <c r="AB73">
        <v>11.693614372093023</v>
      </c>
      <c r="AC73">
        <v>8.6012862725773527</v>
      </c>
      <c r="AD73">
        <v>5.4076534271763821</v>
      </c>
      <c r="AE73">
        <v>9.7528745078721766</v>
      </c>
      <c r="AF73">
        <v>9.3373279386409731</v>
      </c>
      <c r="AG73">
        <v>12.958589254000001</v>
      </c>
      <c r="AH73">
        <v>34.61147826604013</v>
      </c>
      <c r="AI73">
        <v>0</v>
      </c>
      <c r="AJ73">
        <v>0</v>
      </c>
      <c r="AK73">
        <v>16.034651912135541</v>
      </c>
      <c r="AL73">
        <v>0</v>
      </c>
      <c r="AM73">
        <v>4.6774458102025509</v>
      </c>
      <c r="AN73">
        <v>0.77501799999999998</v>
      </c>
      <c r="AO73">
        <v>0</v>
      </c>
      <c r="AP73">
        <v>0</v>
      </c>
      <c r="AQ73">
        <v>11.914613740634918</v>
      </c>
      <c r="AR73">
        <v>10.454720701358694</v>
      </c>
      <c r="AS73">
        <v>7.5637178327386279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702.03855121829031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5.1099739001586437</v>
      </c>
      <c r="L74">
        <v>372.01053230324749</v>
      </c>
      <c r="M74">
        <v>27.230981924723913</v>
      </c>
      <c r="N74">
        <v>34.952289222629219</v>
      </c>
      <c r="O74">
        <v>0</v>
      </c>
      <c r="P74">
        <v>37.163589914306939</v>
      </c>
      <c r="Q74">
        <v>3.2311624315589351</v>
      </c>
      <c r="R74">
        <v>12.546775048899756</v>
      </c>
      <c r="S74">
        <v>7.8118075009823178</v>
      </c>
      <c r="T74">
        <v>0</v>
      </c>
      <c r="U74">
        <v>24.789726417081322</v>
      </c>
      <c r="V74">
        <v>5.8095710058139538</v>
      </c>
      <c r="W74">
        <v>13.735873089568907</v>
      </c>
      <c r="X74">
        <v>43.661096025862676</v>
      </c>
      <c r="Y74">
        <v>0</v>
      </c>
      <c r="Z74">
        <v>5.7896256477272736</v>
      </c>
      <c r="AA74">
        <v>8.3141882594936707</v>
      </c>
      <c r="AB74">
        <v>11.693614372093023</v>
      </c>
      <c r="AC74">
        <v>8.6012862725773527</v>
      </c>
      <c r="AD74">
        <v>8.111479987358063</v>
      </c>
      <c r="AE74">
        <v>9.7528745078721766</v>
      </c>
      <c r="AF74">
        <v>9.3373279386409731</v>
      </c>
      <c r="AG74">
        <v>12.958589254000001</v>
      </c>
      <c r="AH74">
        <v>41.533773857888072</v>
      </c>
      <c r="AI74">
        <v>0</v>
      </c>
      <c r="AJ74">
        <v>0</v>
      </c>
      <c r="AK74">
        <v>16.034651912135541</v>
      </c>
      <c r="AL74">
        <v>0</v>
      </c>
      <c r="AM74">
        <v>4.6774458102025509</v>
      </c>
      <c r="AN74">
        <v>0.77501799999999998</v>
      </c>
      <c r="AO74">
        <v>0</v>
      </c>
      <c r="AP74">
        <v>0</v>
      </c>
      <c r="AQ74">
        <v>11.914613740634918</v>
      </c>
      <c r="AR74">
        <v>10.454720701358694</v>
      </c>
      <c r="AS74">
        <v>7.5637178327386279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755.56630687955499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5.1099739001586437</v>
      </c>
      <c r="L75">
        <v>372.01053230324749</v>
      </c>
      <c r="M75">
        <v>27.230981924723913</v>
      </c>
      <c r="N75">
        <v>34.952289222629219</v>
      </c>
      <c r="O75">
        <v>0</v>
      </c>
      <c r="P75">
        <v>37.163589914306939</v>
      </c>
      <c r="Q75">
        <v>3.2311624315589351</v>
      </c>
      <c r="R75">
        <v>12.546775048899756</v>
      </c>
      <c r="S75">
        <v>7.8118075009823178</v>
      </c>
      <c r="T75">
        <v>0</v>
      </c>
      <c r="U75">
        <v>24.789726417081322</v>
      </c>
      <c r="V75">
        <v>5.8095710058139538</v>
      </c>
      <c r="W75">
        <v>13.735873089568907</v>
      </c>
      <c r="X75">
        <v>43.661096025862676</v>
      </c>
      <c r="Y75">
        <v>0</v>
      </c>
      <c r="Z75">
        <v>5.7896256477272736</v>
      </c>
      <c r="AA75">
        <v>8.3141882594936707</v>
      </c>
      <c r="AB75">
        <v>11.693614372093023</v>
      </c>
      <c r="AC75">
        <v>7.5373844613632794</v>
      </c>
      <c r="AD75">
        <v>8.111479987358063</v>
      </c>
      <c r="AE75">
        <v>9.7528745078721766</v>
      </c>
      <c r="AF75">
        <v>9.3373279386409731</v>
      </c>
      <c r="AG75">
        <v>12.958589254000001</v>
      </c>
      <c r="AH75">
        <v>41.533773857888072</v>
      </c>
      <c r="AI75">
        <v>0</v>
      </c>
      <c r="AJ75">
        <v>0</v>
      </c>
      <c r="AK75">
        <v>16.034651912135541</v>
      </c>
      <c r="AL75">
        <v>0</v>
      </c>
      <c r="AM75">
        <v>4.6774458102025509</v>
      </c>
      <c r="AN75">
        <v>0.77501799999999998</v>
      </c>
      <c r="AO75">
        <v>0</v>
      </c>
      <c r="AP75">
        <v>0</v>
      </c>
      <c r="AQ75">
        <v>11.914613740634918</v>
      </c>
      <c r="AR75">
        <v>10.454720701358694</v>
      </c>
      <c r="AS75">
        <v>7.5637178327386279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754.50240506834098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8.9699544620010681</v>
      </c>
      <c r="L76">
        <v>372.01053230324749</v>
      </c>
      <c r="M76">
        <v>27.230981924723913</v>
      </c>
      <c r="N76">
        <v>34.952289222629219</v>
      </c>
      <c r="O76">
        <v>0</v>
      </c>
      <c r="P76">
        <v>37.163589914306939</v>
      </c>
      <c r="Q76">
        <v>3.2311624315589351</v>
      </c>
      <c r="R76">
        <v>12.546775048899756</v>
      </c>
      <c r="S76">
        <v>7.8118075009823178</v>
      </c>
      <c r="T76">
        <v>0</v>
      </c>
      <c r="U76">
        <v>24.789726417081322</v>
      </c>
      <c r="V76">
        <v>5.8095710058139538</v>
      </c>
      <c r="W76">
        <v>13.735873089568907</v>
      </c>
      <c r="X76">
        <v>43.661096025862676</v>
      </c>
      <c r="Y76">
        <v>0</v>
      </c>
      <c r="Z76">
        <v>5.7896256477272736</v>
      </c>
      <c r="AA76">
        <v>12.471282542616034</v>
      </c>
      <c r="AB76">
        <v>11.693614372093023</v>
      </c>
      <c r="AC76">
        <v>5.8791599596356221</v>
      </c>
      <c r="AD76">
        <v>8.111479987358063</v>
      </c>
      <c r="AE76">
        <v>9.7528745078721766</v>
      </c>
      <c r="AF76">
        <v>9.3373279386409731</v>
      </c>
      <c r="AG76">
        <v>12.958589254000001</v>
      </c>
      <c r="AH76">
        <v>41.533773857888072</v>
      </c>
      <c r="AI76">
        <v>0</v>
      </c>
      <c r="AJ76">
        <v>0</v>
      </c>
      <c r="AK76">
        <v>16.034651912135541</v>
      </c>
      <c r="AL76">
        <v>0</v>
      </c>
      <c r="AM76">
        <v>4.6774458102025509</v>
      </c>
      <c r="AN76">
        <v>0.77501799999999998</v>
      </c>
      <c r="AO76">
        <v>0</v>
      </c>
      <c r="AP76">
        <v>0</v>
      </c>
      <c r="AQ76">
        <v>11.914613740634918</v>
      </c>
      <c r="AR76">
        <v>10.454720701358694</v>
      </c>
      <c r="AS76">
        <v>7.5637178327386279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760.8612554115781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8.9699829202778325</v>
      </c>
      <c r="L77">
        <v>372.01375242101585</v>
      </c>
      <c r="M77">
        <v>27.230981924723913</v>
      </c>
      <c r="N77">
        <v>34.952289222629219</v>
      </c>
      <c r="O77">
        <v>0</v>
      </c>
      <c r="P77">
        <v>37.163589914306939</v>
      </c>
      <c r="Q77">
        <v>3.2311624315589351</v>
      </c>
      <c r="R77">
        <v>12.546775048899756</v>
      </c>
      <c r="S77">
        <v>7.8118075009823178</v>
      </c>
      <c r="T77">
        <v>0</v>
      </c>
      <c r="U77">
        <v>24.789726417081322</v>
      </c>
      <c r="V77">
        <v>5.8095710058139538</v>
      </c>
      <c r="W77">
        <v>13.735873089568907</v>
      </c>
      <c r="X77">
        <v>43.661096025862676</v>
      </c>
      <c r="Y77">
        <v>0</v>
      </c>
      <c r="Z77">
        <v>5.7896256477272736</v>
      </c>
      <c r="AA77">
        <v>11.407230925316455</v>
      </c>
      <c r="AB77">
        <v>11.693614372093023</v>
      </c>
      <c r="AC77">
        <v>5.8791599596356221</v>
      </c>
      <c r="AD77">
        <v>8.111479987358063</v>
      </c>
      <c r="AE77">
        <v>9.7528745078721766</v>
      </c>
      <c r="AF77">
        <v>9.3373279386409731</v>
      </c>
      <c r="AG77">
        <v>12.958589254000001</v>
      </c>
      <c r="AH77">
        <v>34.61147826604013</v>
      </c>
      <c r="AI77">
        <v>0</v>
      </c>
      <c r="AJ77">
        <v>0</v>
      </c>
      <c r="AK77">
        <v>16.034651912135541</v>
      </c>
      <c r="AL77">
        <v>0</v>
      </c>
      <c r="AM77">
        <v>4.6774458102025509</v>
      </c>
      <c r="AN77">
        <v>0.77501799999999998</v>
      </c>
      <c r="AO77">
        <v>0</v>
      </c>
      <c r="AP77">
        <v>0</v>
      </c>
      <c r="AQ77">
        <v>11.914613740634918</v>
      </c>
      <c r="AR77">
        <v>10.454720701358694</v>
      </c>
      <c r="AS77">
        <v>7.5637178327386279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752.87815677847573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8.9699829202778325</v>
      </c>
      <c r="L78">
        <v>372.01375242101585</v>
      </c>
      <c r="M78">
        <v>27.230981924723913</v>
      </c>
      <c r="N78">
        <v>34.952289222629219</v>
      </c>
      <c r="O78">
        <v>0</v>
      </c>
      <c r="P78">
        <v>37.163589914306939</v>
      </c>
      <c r="Q78">
        <v>3.2311624315589351</v>
      </c>
      <c r="R78">
        <v>12.546775048899756</v>
      </c>
      <c r="S78">
        <v>7.8118075009823178</v>
      </c>
      <c r="T78">
        <v>0</v>
      </c>
      <c r="U78">
        <v>24.789726417081322</v>
      </c>
      <c r="V78">
        <v>5.8095710058139538</v>
      </c>
      <c r="W78">
        <v>13.735873089568907</v>
      </c>
      <c r="X78">
        <v>43.661096025862676</v>
      </c>
      <c r="Y78">
        <v>0</v>
      </c>
      <c r="Z78">
        <v>3.8597503295454545</v>
      </c>
      <c r="AA78">
        <v>8.3141882594936707</v>
      </c>
      <c r="AB78">
        <v>11.693614372093023</v>
      </c>
      <c r="AC78">
        <v>5.8791599596356221</v>
      </c>
      <c r="AD78">
        <v>4.6914284986373964</v>
      </c>
      <c r="AE78">
        <v>9.7528745078721766</v>
      </c>
      <c r="AF78">
        <v>9.3373279386409731</v>
      </c>
      <c r="AG78">
        <v>12.958589254000001</v>
      </c>
      <c r="AH78">
        <v>27.689182674192185</v>
      </c>
      <c r="AI78">
        <v>0</v>
      </c>
      <c r="AJ78">
        <v>0</v>
      </c>
      <c r="AK78">
        <v>16.034651912135541</v>
      </c>
      <c r="AL78">
        <v>0</v>
      </c>
      <c r="AM78">
        <v>4.6774458102025509</v>
      </c>
      <c r="AN78">
        <v>0.77501799999999998</v>
      </c>
      <c r="AO78">
        <v>0</v>
      </c>
      <c r="AP78">
        <v>0</v>
      </c>
      <c r="AQ78">
        <v>11.914613740634918</v>
      </c>
      <c r="AR78">
        <v>10.454720701358694</v>
      </c>
      <c r="AS78">
        <v>7.5637178327386279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737.51289171390272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8.9699829202778325</v>
      </c>
      <c r="L79">
        <v>372.01375242101585</v>
      </c>
      <c r="M79">
        <v>27.230981924723913</v>
      </c>
      <c r="N79">
        <v>34.952289222629219</v>
      </c>
      <c r="O79">
        <v>0</v>
      </c>
      <c r="P79">
        <v>37.163589914306939</v>
      </c>
      <c r="Q79">
        <v>3.2311624315589351</v>
      </c>
      <c r="R79">
        <v>12.546775048899756</v>
      </c>
      <c r="S79">
        <v>7.8118075009823178</v>
      </c>
      <c r="T79">
        <v>0</v>
      </c>
      <c r="U79">
        <v>24.789726417081322</v>
      </c>
      <c r="V79">
        <v>5.8095710058139538</v>
      </c>
      <c r="W79">
        <v>13.735873089568907</v>
      </c>
      <c r="X79">
        <v>43.661096025862676</v>
      </c>
      <c r="Y79">
        <v>0</v>
      </c>
      <c r="Z79">
        <v>1.9298753181818185</v>
      </c>
      <c r="AA79">
        <v>4.1570942831223627</v>
      </c>
      <c r="AB79">
        <v>0.98630365341335324</v>
      </c>
      <c r="AC79">
        <v>0.37686933045390292</v>
      </c>
      <c r="AD79">
        <v>2.3848094382286145</v>
      </c>
      <c r="AE79">
        <v>9.6814973106781004</v>
      </c>
      <c r="AF79">
        <v>5.0188137018255583</v>
      </c>
      <c r="AG79">
        <v>12.958589254000001</v>
      </c>
      <c r="AH79">
        <v>20.766886775543824</v>
      </c>
      <c r="AI79">
        <v>0</v>
      </c>
      <c r="AJ79">
        <v>0</v>
      </c>
      <c r="AK79">
        <v>16.034651912135541</v>
      </c>
      <c r="AL79">
        <v>0</v>
      </c>
      <c r="AM79">
        <v>4.6774458102025509</v>
      </c>
      <c r="AN79">
        <v>0.77501799999999998</v>
      </c>
      <c r="AO79">
        <v>0</v>
      </c>
      <c r="AP79">
        <v>0</v>
      </c>
      <c r="AQ79">
        <v>11.914613740634918</v>
      </c>
      <c r="AR79">
        <v>10.454720701358694</v>
      </c>
      <c r="AS79">
        <v>6.5684920281742505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700.60228918067514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8.9699829202778325</v>
      </c>
      <c r="L80">
        <v>372.01375242101585</v>
      </c>
      <c r="M80">
        <v>27.230981924723913</v>
      </c>
      <c r="N80">
        <v>34.952289222629219</v>
      </c>
      <c r="O80">
        <v>0</v>
      </c>
      <c r="P80">
        <v>37.163589914306939</v>
      </c>
      <c r="Q80">
        <v>3.2311624315589351</v>
      </c>
      <c r="R80">
        <v>12.546775048899756</v>
      </c>
      <c r="S80">
        <v>7.8118075009823178</v>
      </c>
      <c r="T80">
        <v>0</v>
      </c>
      <c r="U80">
        <v>24.789726417081322</v>
      </c>
      <c r="V80">
        <v>5.8095710058139538</v>
      </c>
      <c r="W80">
        <v>13.735873089568907</v>
      </c>
      <c r="X80">
        <v>43.661096025862676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9.6814973106781004</v>
      </c>
      <c r="AF80">
        <v>2.4802278727180527</v>
      </c>
      <c r="AG80">
        <v>12.958589254000001</v>
      </c>
      <c r="AH80">
        <v>13.844591183695881</v>
      </c>
      <c r="AI80">
        <v>0</v>
      </c>
      <c r="AJ80">
        <v>0</v>
      </c>
      <c r="AK80">
        <v>16.034651912135541</v>
      </c>
      <c r="AL80">
        <v>0</v>
      </c>
      <c r="AM80">
        <v>4.6774458102025509</v>
      </c>
      <c r="AN80">
        <v>0.77501799999999998</v>
      </c>
      <c r="AO80">
        <v>0</v>
      </c>
      <c r="AP80">
        <v>0</v>
      </c>
      <c r="AQ80">
        <v>11.914613740634918</v>
      </c>
      <c r="AR80">
        <v>10.454720701358694</v>
      </c>
      <c r="AS80">
        <v>6.5684920281742505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681.30645573631966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8.9699829202778325</v>
      </c>
      <c r="L81">
        <v>372.01375242101585</v>
      </c>
      <c r="M81">
        <v>27.230981924723913</v>
      </c>
      <c r="N81">
        <v>34.952289222629219</v>
      </c>
      <c r="O81">
        <v>0</v>
      </c>
      <c r="P81">
        <v>37.163589914306939</v>
      </c>
      <c r="Q81">
        <v>3.2311624315589351</v>
      </c>
      <c r="R81">
        <v>12.546775048899756</v>
      </c>
      <c r="S81">
        <v>7.8118075009823178</v>
      </c>
      <c r="T81">
        <v>0</v>
      </c>
      <c r="U81">
        <v>24.789726417081322</v>
      </c>
      <c r="V81">
        <v>5.8095710058139538</v>
      </c>
      <c r="W81">
        <v>13.735873089568907</v>
      </c>
      <c r="X81">
        <v>43.661096025862676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9.6814973106781004</v>
      </c>
      <c r="AF81">
        <v>0</v>
      </c>
      <c r="AG81">
        <v>12.958589254000001</v>
      </c>
      <c r="AH81">
        <v>6.9222955918479405</v>
      </c>
      <c r="AI81">
        <v>0</v>
      </c>
      <c r="AJ81">
        <v>0</v>
      </c>
      <c r="AK81">
        <v>16.034651912135541</v>
      </c>
      <c r="AL81">
        <v>0</v>
      </c>
      <c r="AM81">
        <v>4.6774458102025509</v>
      </c>
      <c r="AN81">
        <v>0.77501799999999998</v>
      </c>
      <c r="AO81">
        <v>0</v>
      </c>
      <c r="AP81">
        <v>0</v>
      </c>
      <c r="AQ81">
        <v>11.914613740634918</v>
      </c>
      <c r="AR81">
        <v>10.454720701358694</v>
      </c>
      <c r="AS81">
        <v>6.5684920281742505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671.90393227175366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5.1101023812212718</v>
      </c>
      <c r="L82">
        <v>372.01375242101585</v>
      </c>
      <c r="M82">
        <v>27.230981924723913</v>
      </c>
      <c r="N82">
        <v>34.952289222629219</v>
      </c>
      <c r="O82">
        <v>0</v>
      </c>
      <c r="P82">
        <v>37.163589914306939</v>
      </c>
      <c r="Q82">
        <v>3.2311624315589351</v>
      </c>
      <c r="R82">
        <v>12.546775048899756</v>
      </c>
      <c r="S82">
        <v>7.8118075009823178</v>
      </c>
      <c r="T82">
        <v>0</v>
      </c>
      <c r="U82">
        <v>24.789726417081322</v>
      </c>
      <c r="V82">
        <v>5.8095710058139538</v>
      </c>
      <c r="W82">
        <v>13.735873089568907</v>
      </c>
      <c r="X82">
        <v>43.661096025862676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9.6814973106781004</v>
      </c>
      <c r="AF82">
        <v>0</v>
      </c>
      <c r="AG82">
        <v>12.958589254000001</v>
      </c>
      <c r="AH82">
        <v>0</v>
      </c>
      <c r="AI82">
        <v>0</v>
      </c>
      <c r="AJ82">
        <v>0</v>
      </c>
      <c r="AK82">
        <v>16.034651912135541</v>
      </c>
      <c r="AL82">
        <v>0</v>
      </c>
      <c r="AM82">
        <v>4.6774458102025509</v>
      </c>
      <c r="AN82">
        <v>0.77501799999999998</v>
      </c>
      <c r="AO82">
        <v>0</v>
      </c>
      <c r="AP82">
        <v>0</v>
      </c>
      <c r="AQ82">
        <v>11.597636718730158</v>
      </c>
      <c r="AR82">
        <v>10.454720701358694</v>
      </c>
      <c r="AS82">
        <v>6.5684920281742505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660.80477911894445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5.1101023812212718</v>
      </c>
      <c r="L83">
        <v>321.37746402264349</v>
      </c>
      <c r="M83">
        <v>27.230981924723913</v>
      </c>
      <c r="N83">
        <v>34.952289222629219</v>
      </c>
      <c r="O83">
        <v>0</v>
      </c>
      <c r="P83">
        <v>37.163589914306939</v>
      </c>
      <c r="Q83">
        <v>3.2285399595015578</v>
      </c>
      <c r="R83">
        <v>6.9479717025495749</v>
      </c>
      <c r="S83">
        <v>4.340627370857443</v>
      </c>
      <c r="T83">
        <v>0</v>
      </c>
      <c r="U83">
        <v>24.789726417081322</v>
      </c>
      <c r="V83">
        <v>5.8095710058139538</v>
      </c>
      <c r="W83">
        <v>13.735873089568907</v>
      </c>
      <c r="X83">
        <v>43.661096025862676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9.6814973106781004</v>
      </c>
      <c r="AF83">
        <v>0</v>
      </c>
      <c r="AG83">
        <v>12.958589254000001</v>
      </c>
      <c r="AH83">
        <v>0</v>
      </c>
      <c r="AI83">
        <v>0</v>
      </c>
      <c r="AJ83">
        <v>0</v>
      </c>
      <c r="AK83">
        <v>16.034651912135541</v>
      </c>
      <c r="AL83">
        <v>0</v>
      </c>
      <c r="AM83">
        <v>4.6774458102025509</v>
      </c>
      <c r="AN83">
        <v>0.77501799999999998</v>
      </c>
      <c r="AO83">
        <v>0</v>
      </c>
      <c r="AP83">
        <v>0</v>
      </c>
      <c r="AQ83">
        <v>11.411179538730158</v>
      </c>
      <c r="AR83">
        <v>10.454720701358694</v>
      </c>
      <c r="AS83">
        <v>6.5684920281742505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600.90942759203972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5.1101023812212718</v>
      </c>
      <c r="L84">
        <v>262.94159931925998</v>
      </c>
      <c r="M84">
        <v>27.230981924723913</v>
      </c>
      <c r="N84">
        <v>34.952289222629219</v>
      </c>
      <c r="O84">
        <v>0</v>
      </c>
      <c r="P84">
        <v>37.163589914306939</v>
      </c>
      <c r="Q84">
        <v>3.2285399595015578</v>
      </c>
      <c r="R84">
        <v>12.546775048899756</v>
      </c>
      <c r="S84">
        <v>7.8106712153024906</v>
      </c>
      <c r="T84">
        <v>0</v>
      </c>
      <c r="U84">
        <v>24.789726417081322</v>
      </c>
      <c r="V84">
        <v>5.8095710058139538</v>
      </c>
      <c r="W84">
        <v>13.735873089568907</v>
      </c>
      <c r="X84">
        <v>43.661096025862676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9.6814973106781004</v>
      </c>
      <c r="AF84">
        <v>0</v>
      </c>
      <c r="AG84">
        <v>12.958589254000001</v>
      </c>
      <c r="AH84">
        <v>0</v>
      </c>
      <c r="AI84">
        <v>0</v>
      </c>
      <c r="AJ84">
        <v>0</v>
      </c>
      <c r="AK84">
        <v>16.034651912135541</v>
      </c>
      <c r="AL84">
        <v>0</v>
      </c>
      <c r="AM84">
        <v>4.6774458102025509</v>
      </c>
      <c r="AN84">
        <v>0.77501799999999998</v>
      </c>
      <c r="AO84">
        <v>0</v>
      </c>
      <c r="AP84">
        <v>0</v>
      </c>
      <c r="AQ84">
        <v>11.411179538730158</v>
      </c>
      <c r="AR84">
        <v>10.454720701358694</v>
      </c>
      <c r="AS84">
        <v>6.5684920281742505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551.54241007945132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5.1101023812212718</v>
      </c>
      <c r="L85">
        <v>205.46110527551852</v>
      </c>
      <c r="M85">
        <v>27.230981924723913</v>
      </c>
      <c r="N85">
        <v>34.952289222629219</v>
      </c>
      <c r="O85">
        <v>0</v>
      </c>
      <c r="P85">
        <v>37.163589914306939</v>
      </c>
      <c r="Q85">
        <v>1.7208326411837234</v>
      </c>
      <c r="R85">
        <v>8.9797186061643828</v>
      </c>
      <c r="S85">
        <v>4.1999855860612456</v>
      </c>
      <c r="T85">
        <v>0</v>
      </c>
      <c r="U85">
        <v>24.789726417081322</v>
      </c>
      <c r="V85">
        <v>5.8095710058139538</v>
      </c>
      <c r="W85">
        <v>13.735873089568907</v>
      </c>
      <c r="X85">
        <v>43.661096025862676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9.6814973106781004</v>
      </c>
      <c r="AF85">
        <v>0</v>
      </c>
      <c r="AG85">
        <v>12.958589254000001</v>
      </c>
      <c r="AH85">
        <v>0</v>
      </c>
      <c r="AI85">
        <v>0</v>
      </c>
      <c r="AJ85">
        <v>0</v>
      </c>
      <c r="AK85">
        <v>16.034651912135541</v>
      </c>
      <c r="AL85">
        <v>0</v>
      </c>
      <c r="AM85">
        <v>4.6774458102025509</v>
      </c>
      <c r="AN85">
        <v>0.77501799999999998</v>
      </c>
      <c r="AO85">
        <v>0</v>
      </c>
      <c r="AP85">
        <v>0</v>
      </c>
      <c r="AQ85">
        <v>11.411179538730158</v>
      </c>
      <c r="AR85">
        <v>10.454720701358694</v>
      </c>
      <c r="AS85">
        <v>6.5684920281742505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485.37646664541535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5.1101023812212718</v>
      </c>
      <c r="L86">
        <v>205.46110527551852</v>
      </c>
      <c r="M86">
        <v>27.230981924723913</v>
      </c>
      <c r="N86">
        <v>34.952289222629219</v>
      </c>
      <c r="O86">
        <v>0</v>
      </c>
      <c r="P86">
        <v>37.163589914306939</v>
      </c>
      <c r="Q86">
        <v>1.7208326411837234</v>
      </c>
      <c r="R86">
        <v>8.9797186061643828</v>
      </c>
      <c r="S86">
        <v>4.1896472046659605</v>
      </c>
      <c r="T86">
        <v>0</v>
      </c>
      <c r="U86">
        <v>24.789726417081322</v>
      </c>
      <c r="V86">
        <v>5.8095710058139538</v>
      </c>
      <c r="W86">
        <v>13.735873089568907</v>
      </c>
      <c r="X86">
        <v>43.661096025862676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9.6814973106781004</v>
      </c>
      <c r="AF86">
        <v>0</v>
      </c>
      <c r="AG86">
        <v>12.958589254000001</v>
      </c>
      <c r="AH86">
        <v>0</v>
      </c>
      <c r="AI86">
        <v>0</v>
      </c>
      <c r="AJ86">
        <v>0</v>
      </c>
      <c r="AK86">
        <v>16.034651912135541</v>
      </c>
      <c r="AL86">
        <v>0</v>
      </c>
      <c r="AM86">
        <v>4.6774458102025509</v>
      </c>
      <c r="AN86">
        <v>0.77501799999999998</v>
      </c>
      <c r="AO86">
        <v>0</v>
      </c>
      <c r="AP86">
        <v>0</v>
      </c>
      <c r="AQ86">
        <v>7.9430759293650768</v>
      </c>
      <c r="AR86">
        <v>10.454720701358694</v>
      </c>
      <c r="AS86">
        <v>6.5684920281742505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481.89802465465499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5.4699634487044246</v>
      </c>
      <c r="L87">
        <v>205.46110527551852</v>
      </c>
      <c r="M87">
        <v>27.230981924723913</v>
      </c>
      <c r="N87">
        <v>34.952289222629219</v>
      </c>
      <c r="O87">
        <v>0</v>
      </c>
      <c r="P87">
        <v>37.163589914306939</v>
      </c>
      <c r="Q87">
        <v>1.7208326411837234</v>
      </c>
      <c r="R87">
        <v>6.7108233600917426</v>
      </c>
      <c r="S87">
        <v>4.1896472046659605</v>
      </c>
      <c r="T87">
        <v>0</v>
      </c>
      <c r="U87">
        <v>24.789726417081322</v>
      </c>
      <c r="V87">
        <v>5.9455084257791873</v>
      </c>
      <c r="W87">
        <v>13.735873089568907</v>
      </c>
      <c r="X87">
        <v>43.661096025862676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9.6814973106781004</v>
      </c>
      <c r="AF87">
        <v>0</v>
      </c>
      <c r="AG87">
        <v>12.958589254000001</v>
      </c>
      <c r="AH87">
        <v>0</v>
      </c>
      <c r="AI87">
        <v>0</v>
      </c>
      <c r="AJ87">
        <v>0</v>
      </c>
      <c r="AK87">
        <v>16.034651912135541</v>
      </c>
      <c r="AL87">
        <v>0</v>
      </c>
      <c r="AM87">
        <v>4.6774458102025509</v>
      </c>
      <c r="AN87">
        <v>0.77501799999999998</v>
      </c>
      <c r="AO87">
        <v>0</v>
      </c>
      <c r="AP87">
        <v>1.6679977889809445</v>
      </c>
      <c r="AQ87">
        <v>7.9430759293650768</v>
      </c>
      <c r="AR87">
        <v>10.454720701358694</v>
      </c>
      <c r="AS87">
        <v>6.5684920281742505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481.7929256850116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5.1100759011012036</v>
      </c>
      <c r="L88">
        <v>205.46110527551852</v>
      </c>
      <c r="M88">
        <v>27.230981924723913</v>
      </c>
      <c r="N88">
        <v>34.952289222629219</v>
      </c>
      <c r="O88">
        <v>0</v>
      </c>
      <c r="P88">
        <v>37.163589914306939</v>
      </c>
      <c r="Q88">
        <v>1.7208326411837234</v>
      </c>
      <c r="R88">
        <v>6.6911293272303594</v>
      </c>
      <c r="S88">
        <v>4.1896472046659605</v>
      </c>
      <c r="T88">
        <v>0</v>
      </c>
      <c r="U88">
        <v>24.789726417081322</v>
      </c>
      <c r="V88">
        <v>5.9455084257791873</v>
      </c>
      <c r="W88">
        <v>13.735873089568907</v>
      </c>
      <c r="X88">
        <v>43.661096025862676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9.6814973106781004</v>
      </c>
      <c r="AF88">
        <v>0</v>
      </c>
      <c r="AG88">
        <v>12.958589254000001</v>
      </c>
      <c r="AH88">
        <v>0</v>
      </c>
      <c r="AI88">
        <v>0</v>
      </c>
      <c r="AJ88">
        <v>0</v>
      </c>
      <c r="AK88">
        <v>16.034651912135541</v>
      </c>
      <c r="AL88">
        <v>0</v>
      </c>
      <c r="AM88">
        <v>4.6774458102025509</v>
      </c>
      <c r="AN88">
        <v>0.77501799999999998</v>
      </c>
      <c r="AO88">
        <v>0</v>
      </c>
      <c r="AP88">
        <v>1.6679977889809445</v>
      </c>
      <c r="AQ88">
        <v>7.9430759293650768</v>
      </c>
      <c r="AR88">
        <v>10.454720701358694</v>
      </c>
      <c r="AS88">
        <v>6.5684920281742505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481.41334410454698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5.1102029883977904</v>
      </c>
      <c r="L89">
        <v>205.46110527551852</v>
      </c>
      <c r="M89">
        <v>27.230981924723913</v>
      </c>
      <c r="N89">
        <v>34.952289222629219</v>
      </c>
      <c r="O89">
        <v>0</v>
      </c>
      <c r="P89">
        <v>37.163589914306939</v>
      </c>
      <c r="Q89">
        <v>1.7208326411837234</v>
      </c>
      <c r="R89">
        <v>6.6911293272303594</v>
      </c>
      <c r="S89">
        <v>4.1896472046659605</v>
      </c>
      <c r="T89">
        <v>0</v>
      </c>
      <c r="U89">
        <v>24.789726417081322</v>
      </c>
      <c r="V89">
        <v>6.1543326006904486</v>
      </c>
      <c r="W89">
        <v>13.735319494769076</v>
      </c>
      <c r="X89">
        <v>43.657030881516583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9.6814973106781004</v>
      </c>
      <c r="AF89">
        <v>0</v>
      </c>
      <c r="AG89">
        <v>12.958589254000001</v>
      </c>
      <c r="AH89">
        <v>0</v>
      </c>
      <c r="AI89">
        <v>0</v>
      </c>
      <c r="AJ89">
        <v>0</v>
      </c>
      <c r="AK89">
        <v>16.034651912135541</v>
      </c>
      <c r="AL89">
        <v>0</v>
      </c>
      <c r="AM89">
        <v>4.6774458102025509</v>
      </c>
      <c r="AN89">
        <v>0.77501799999999998</v>
      </c>
      <c r="AO89">
        <v>0</v>
      </c>
      <c r="AP89">
        <v>1.6679977889809445</v>
      </c>
      <c r="AQ89">
        <v>7.9430759293650768</v>
      </c>
      <c r="AR89">
        <v>10.454720701358694</v>
      </c>
      <c r="AS89">
        <v>6.3694468059024691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481.41863140533718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5.1102029883977904</v>
      </c>
      <c r="L90">
        <v>205.46110527551852</v>
      </c>
      <c r="M90">
        <v>27.230981924723913</v>
      </c>
      <c r="N90">
        <v>34.952289222629219</v>
      </c>
      <c r="O90">
        <v>0</v>
      </c>
      <c r="P90">
        <v>37.163589914306939</v>
      </c>
      <c r="Q90">
        <v>1.7208326411837234</v>
      </c>
      <c r="R90">
        <v>6.6911293272303594</v>
      </c>
      <c r="S90">
        <v>4.1896472046659605</v>
      </c>
      <c r="T90">
        <v>0</v>
      </c>
      <c r="U90">
        <v>24.789726417081322</v>
      </c>
      <c r="V90">
        <v>6.138748629757786</v>
      </c>
      <c r="W90">
        <v>13.735319494769076</v>
      </c>
      <c r="X90">
        <v>43.657030881516583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9.6814973106781004</v>
      </c>
      <c r="AF90">
        <v>0</v>
      </c>
      <c r="AG90">
        <v>12.958589254000001</v>
      </c>
      <c r="AH90">
        <v>0</v>
      </c>
      <c r="AI90">
        <v>0</v>
      </c>
      <c r="AJ90">
        <v>0</v>
      </c>
      <c r="AK90">
        <v>16.034651912135541</v>
      </c>
      <c r="AL90">
        <v>0</v>
      </c>
      <c r="AM90">
        <v>4.6774458102025509</v>
      </c>
      <c r="AN90">
        <v>0.77501799999999998</v>
      </c>
      <c r="AO90">
        <v>0</v>
      </c>
      <c r="AP90">
        <v>1.6679977889809445</v>
      </c>
      <c r="AQ90">
        <v>7.9430759293650768</v>
      </c>
      <c r="AR90">
        <v>10.454720701358694</v>
      </c>
      <c r="AS90">
        <v>6.3694468059024691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481.40304743440453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5.1102029883977904</v>
      </c>
      <c r="L91">
        <v>205.46110527551852</v>
      </c>
      <c r="M91">
        <v>27.230981924723913</v>
      </c>
      <c r="N91">
        <v>34.952289222629219</v>
      </c>
      <c r="O91">
        <v>0</v>
      </c>
      <c r="P91">
        <v>37.163589914306939</v>
      </c>
      <c r="Q91">
        <v>1.7208326411837234</v>
      </c>
      <c r="R91">
        <v>6.6911293272303594</v>
      </c>
      <c r="S91">
        <v>4.1896472046659605</v>
      </c>
      <c r="T91">
        <v>0</v>
      </c>
      <c r="U91">
        <v>24.789726417081322</v>
      </c>
      <c r="V91">
        <v>6.1336670030753462</v>
      </c>
      <c r="W91">
        <v>13.735873089568907</v>
      </c>
      <c r="X91">
        <v>43.661096025862676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9.6814973106781004</v>
      </c>
      <c r="AF91">
        <v>0</v>
      </c>
      <c r="AG91">
        <v>12.958589254000001</v>
      </c>
      <c r="AH91">
        <v>0</v>
      </c>
      <c r="AI91">
        <v>0</v>
      </c>
      <c r="AJ91">
        <v>0</v>
      </c>
      <c r="AK91">
        <v>16.034651912135541</v>
      </c>
      <c r="AL91">
        <v>0</v>
      </c>
      <c r="AM91">
        <v>3.1561710772693168</v>
      </c>
      <c r="AN91">
        <v>0.77501799999999998</v>
      </c>
      <c r="AO91">
        <v>0</v>
      </c>
      <c r="AP91">
        <v>1.6679977889809445</v>
      </c>
      <c r="AQ91">
        <v>3.9715378112698407</v>
      </c>
      <c r="AR91">
        <v>10.454720701358694</v>
      </c>
      <c r="AS91">
        <v>6.3694468059024691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475.90977169583954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5.1102029883977904</v>
      </c>
      <c r="L92">
        <v>205.46110527551852</v>
      </c>
      <c r="M92">
        <v>27.230981924723913</v>
      </c>
      <c r="N92">
        <v>34.952289222629219</v>
      </c>
      <c r="O92">
        <v>0</v>
      </c>
      <c r="P92">
        <v>37.163589914306939</v>
      </c>
      <c r="Q92">
        <v>1.7208326411837234</v>
      </c>
      <c r="R92">
        <v>6.6912085664335663</v>
      </c>
      <c r="S92">
        <v>4.1896472046659605</v>
      </c>
      <c r="T92">
        <v>0</v>
      </c>
      <c r="U92">
        <v>24.789726417081322</v>
      </c>
      <c r="V92">
        <v>6.138748629757786</v>
      </c>
      <c r="W92">
        <v>13.735319494769076</v>
      </c>
      <c r="X92">
        <v>43.657030881516583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9.6814973106781004</v>
      </c>
      <c r="AF92">
        <v>0</v>
      </c>
      <c r="AG92">
        <v>12.958589254000001</v>
      </c>
      <c r="AH92">
        <v>0</v>
      </c>
      <c r="AI92">
        <v>0</v>
      </c>
      <c r="AJ92">
        <v>0</v>
      </c>
      <c r="AK92">
        <v>16.034651912135541</v>
      </c>
      <c r="AL92">
        <v>0</v>
      </c>
      <c r="AM92">
        <v>0</v>
      </c>
      <c r="AN92">
        <v>0.77501799999999998</v>
      </c>
      <c r="AO92">
        <v>0</v>
      </c>
      <c r="AP92">
        <v>1.6679977889809445</v>
      </c>
      <c r="AQ92">
        <v>3.9715378112698407</v>
      </c>
      <c r="AR92">
        <v>10.454720701358694</v>
      </c>
      <c r="AS92">
        <v>6.3694468059024691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472.75414274530993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5.1102029883977904</v>
      </c>
      <c r="L93">
        <v>205.45742052814191</v>
      </c>
      <c r="M93">
        <v>27.230981924723913</v>
      </c>
      <c r="N93">
        <v>34.95410301281489</v>
      </c>
      <c r="O93">
        <v>0</v>
      </c>
      <c r="P93">
        <v>37.163589914306939</v>
      </c>
      <c r="Q93">
        <v>1.7166059801980198</v>
      </c>
      <c r="R93">
        <v>6.6912085664335663</v>
      </c>
      <c r="S93">
        <v>4.2287898758029989</v>
      </c>
      <c r="T93">
        <v>0</v>
      </c>
      <c r="U93">
        <v>24.789726417081322</v>
      </c>
      <c r="V93">
        <v>6.1403285468837741</v>
      </c>
      <c r="W93">
        <v>13.735319494769076</v>
      </c>
      <c r="X93">
        <v>43.657030881516583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9.6814973106781004</v>
      </c>
      <c r="AF93">
        <v>0</v>
      </c>
      <c r="AG93">
        <v>12.958589254000001</v>
      </c>
      <c r="AH93">
        <v>0</v>
      </c>
      <c r="AI93">
        <v>0</v>
      </c>
      <c r="AJ93">
        <v>0</v>
      </c>
      <c r="AK93">
        <v>16.034651912135541</v>
      </c>
      <c r="AL93">
        <v>0</v>
      </c>
      <c r="AM93">
        <v>0</v>
      </c>
      <c r="AN93">
        <v>0.77501799999999998</v>
      </c>
      <c r="AO93">
        <v>0</v>
      </c>
      <c r="AP93">
        <v>0</v>
      </c>
      <c r="AQ93">
        <v>3.9715378112698407</v>
      </c>
      <c r="AR93">
        <v>10.454720701358694</v>
      </c>
      <c r="AS93">
        <v>6.3694468059024691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471.12076992641539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5.1102029883977904</v>
      </c>
      <c r="L94">
        <v>205.45742052814191</v>
      </c>
      <c r="M94">
        <v>27.230981924723913</v>
      </c>
      <c r="N94">
        <v>34.95410301281489</v>
      </c>
      <c r="O94">
        <v>0</v>
      </c>
      <c r="P94">
        <v>37.163589914306939</v>
      </c>
      <c r="Q94">
        <v>1.7166059801980198</v>
      </c>
      <c r="R94">
        <v>6.6912085664335663</v>
      </c>
      <c r="S94">
        <v>4.2287898758029989</v>
      </c>
      <c r="T94">
        <v>0</v>
      </c>
      <c r="U94">
        <v>24.789726417081322</v>
      </c>
      <c r="V94">
        <v>6.1403285468837741</v>
      </c>
      <c r="W94">
        <v>13.735319494769076</v>
      </c>
      <c r="X94">
        <v>43.657030881516583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9.6814973106781004</v>
      </c>
      <c r="AF94">
        <v>0</v>
      </c>
      <c r="AG94">
        <v>12.958589254000001</v>
      </c>
      <c r="AH94">
        <v>0</v>
      </c>
      <c r="AI94">
        <v>0</v>
      </c>
      <c r="AJ94">
        <v>0</v>
      </c>
      <c r="AK94">
        <v>16.034651912135541</v>
      </c>
      <c r="AL94">
        <v>0</v>
      </c>
      <c r="AM94">
        <v>0</v>
      </c>
      <c r="AN94">
        <v>0.77501799999999998</v>
      </c>
      <c r="AO94">
        <v>0</v>
      </c>
      <c r="AP94">
        <v>0</v>
      </c>
      <c r="AQ94">
        <v>3.9715378112698407</v>
      </c>
      <c r="AR94">
        <v>10.454720701358694</v>
      </c>
      <c r="AS94">
        <v>6.3694468059024691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471.12076992641539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5.1102029883977904</v>
      </c>
      <c r="L95">
        <v>205.45742052814191</v>
      </c>
      <c r="M95">
        <v>27.230981924723913</v>
      </c>
      <c r="N95">
        <v>34.95410301281489</v>
      </c>
      <c r="O95">
        <v>0</v>
      </c>
      <c r="P95">
        <v>37.163589914306939</v>
      </c>
      <c r="Q95">
        <v>1.7166059801980198</v>
      </c>
      <c r="R95">
        <v>6.8383194879999989</v>
      </c>
      <c r="S95">
        <v>4.2287898758029989</v>
      </c>
      <c r="T95">
        <v>0</v>
      </c>
      <c r="U95">
        <v>24.789726417081322</v>
      </c>
      <c r="V95">
        <v>6.1362860363636358</v>
      </c>
      <c r="W95">
        <v>13.729772897402171</v>
      </c>
      <c r="X95">
        <v>43.657527485246916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9.6814973106781004</v>
      </c>
      <c r="AF95">
        <v>0</v>
      </c>
      <c r="AG95">
        <v>12.958589254000001</v>
      </c>
      <c r="AH95">
        <v>0</v>
      </c>
      <c r="AI95">
        <v>0</v>
      </c>
      <c r="AJ95">
        <v>0</v>
      </c>
      <c r="AK95">
        <v>16.034651912135541</v>
      </c>
      <c r="AL95">
        <v>0</v>
      </c>
      <c r="AM95">
        <v>0</v>
      </c>
      <c r="AN95">
        <v>0.77501799999999998</v>
      </c>
      <c r="AO95">
        <v>0</v>
      </c>
      <c r="AP95">
        <v>0</v>
      </c>
      <c r="AQ95">
        <v>3.9715378112698407</v>
      </c>
      <c r="AR95">
        <v>9.1478804986413049</v>
      </c>
      <c r="AS95">
        <v>6.3694468059024691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469.95194814110783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5.1102029883977904</v>
      </c>
      <c r="L96">
        <v>205.45742052814191</v>
      </c>
      <c r="M96">
        <v>27.230981924723913</v>
      </c>
      <c r="N96">
        <v>34.95410301281489</v>
      </c>
      <c r="O96">
        <v>0</v>
      </c>
      <c r="P96">
        <v>37.163589914306939</v>
      </c>
      <c r="Q96">
        <v>1.7166059801980198</v>
      </c>
      <c r="R96">
        <v>6.8343969644128109</v>
      </c>
      <c r="S96">
        <v>4.2287898758029989</v>
      </c>
      <c r="T96">
        <v>0</v>
      </c>
      <c r="U96">
        <v>24.789726417081322</v>
      </c>
      <c r="V96">
        <v>6.1362860363636358</v>
      </c>
      <c r="W96">
        <v>13.729772897402171</v>
      </c>
      <c r="X96">
        <v>43.657527485246916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9.6814973106781004</v>
      </c>
      <c r="AF96">
        <v>0</v>
      </c>
      <c r="AG96">
        <v>12.958589254000001</v>
      </c>
      <c r="AH96">
        <v>0</v>
      </c>
      <c r="AI96">
        <v>0</v>
      </c>
      <c r="AJ96">
        <v>0</v>
      </c>
      <c r="AK96">
        <v>16.034651912135541</v>
      </c>
      <c r="AL96">
        <v>0</v>
      </c>
      <c r="AM96">
        <v>0</v>
      </c>
      <c r="AN96">
        <v>0.77501799999999998</v>
      </c>
      <c r="AO96">
        <v>0</v>
      </c>
      <c r="AP96">
        <v>0</v>
      </c>
      <c r="AQ96">
        <v>0</v>
      </c>
      <c r="AR96">
        <v>9.1478804986413049</v>
      </c>
      <c r="AS96">
        <v>6.3694468059024691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465.97648780625076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5.1102029883977904</v>
      </c>
      <c r="L97">
        <v>205.45742052814191</v>
      </c>
      <c r="M97">
        <v>27.230981924723913</v>
      </c>
      <c r="N97">
        <v>34.95410301281489</v>
      </c>
      <c r="O97">
        <v>0</v>
      </c>
      <c r="P97">
        <v>37.163589914306939</v>
      </c>
      <c r="Q97">
        <v>1.7166059801980198</v>
      </c>
      <c r="R97">
        <v>6.8343969644128109</v>
      </c>
      <c r="S97">
        <v>4.2287898758029989</v>
      </c>
      <c r="T97">
        <v>0</v>
      </c>
      <c r="U97">
        <v>24.789726417081322</v>
      </c>
      <c r="V97">
        <v>6.1362860363636358</v>
      </c>
      <c r="W97">
        <v>13.729772897402171</v>
      </c>
      <c r="X97">
        <v>43.657527485246916</v>
      </c>
      <c r="Y97">
        <v>0</v>
      </c>
      <c r="Z97">
        <v>1.9298753181818185</v>
      </c>
      <c r="AA97">
        <v>0</v>
      </c>
      <c r="AB97">
        <v>0</v>
      </c>
      <c r="AC97">
        <v>0</v>
      </c>
      <c r="AD97">
        <v>0</v>
      </c>
      <c r="AE97">
        <v>9.6814973106781004</v>
      </c>
      <c r="AF97">
        <v>0</v>
      </c>
      <c r="AG97">
        <v>12.958589254000001</v>
      </c>
      <c r="AH97">
        <v>0</v>
      </c>
      <c r="AI97">
        <v>0</v>
      </c>
      <c r="AJ97">
        <v>0</v>
      </c>
      <c r="AK97">
        <v>16.034651912135541</v>
      </c>
      <c r="AL97">
        <v>0</v>
      </c>
      <c r="AM97">
        <v>0</v>
      </c>
      <c r="AN97">
        <v>0.77501799999999998</v>
      </c>
      <c r="AO97">
        <v>0</v>
      </c>
      <c r="AP97">
        <v>0</v>
      </c>
      <c r="AQ97">
        <v>0</v>
      </c>
      <c r="AR97">
        <v>7.1876205013586958</v>
      </c>
      <c r="AS97">
        <v>6.5684920281742505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466.14514834942179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5.1102029883977904</v>
      </c>
      <c r="L98">
        <v>205.45742052814191</v>
      </c>
      <c r="M98">
        <v>27.230981924723913</v>
      </c>
      <c r="N98">
        <v>34.95410301281489</v>
      </c>
      <c r="O98">
        <v>0</v>
      </c>
      <c r="P98">
        <v>37.163589914306939</v>
      </c>
      <c r="Q98">
        <v>1.7166059801980198</v>
      </c>
      <c r="R98">
        <v>6.8383194879999989</v>
      </c>
      <c r="S98">
        <v>4.2287898758029989</v>
      </c>
      <c r="T98">
        <v>0</v>
      </c>
      <c r="U98">
        <v>24.789726417081322</v>
      </c>
      <c r="V98">
        <v>3.3788035501730107</v>
      </c>
      <c r="W98">
        <v>7.6689382875710814</v>
      </c>
      <c r="X98">
        <v>24.429264634214896</v>
      </c>
      <c r="Y98">
        <v>0</v>
      </c>
      <c r="Z98">
        <v>1.9298753181818185</v>
      </c>
      <c r="AA98">
        <v>0</v>
      </c>
      <c r="AB98">
        <v>0</v>
      </c>
      <c r="AC98">
        <v>0</v>
      </c>
      <c r="AD98">
        <v>0</v>
      </c>
      <c r="AE98">
        <v>9.6814973106781004</v>
      </c>
      <c r="AF98">
        <v>0</v>
      </c>
      <c r="AG98">
        <v>12.958589254000001</v>
      </c>
      <c r="AH98">
        <v>0</v>
      </c>
      <c r="AI98">
        <v>0</v>
      </c>
      <c r="AJ98">
        <v>0</v>
      </c>
      <c r="AK98">
        <v>16.034651912135541</v>
      </c>
      <c r="AL98">
        <v>0</v>
      </c>
      <c r="AM98">
        <v>0</v>
      </c>
      <c r="AN98">
        <v>0.77501799999999998</v>
      </c>
      <c r="AO98">
        <v>0</v>
      </c>
      <c r="AP98">
        <v>0</v>
      </c>
      <c r="AQ98">
        <v>0</v>
      </c>
      <c r="AR98">
        <v>7.1876205013586958</v>
      </c>
      <c r="AS98">
        <v>6.5684920281742505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438.10249092595529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0.14541840290203448</v>
      </c>
      <c r="L99">
        <f t="shared" si="2"/>
        <v>6.5239681930804192</v>
      </c>
      <c r="M99">
        <f t="shared" si="2"/>
        <v>0.6533159767210458</v>
      </c>
      <c r="N99">
        <f t="shared" si="2"/>
        <v>0.71172582633890935</v>
      </c>
      <c r="O99">
        <f t="shared" si="2"/>
        <v>0</v>
      </c>
      <c r="P99">
        <f t="shared" si="2"/>
        <v>0.89192615794336727</v>
      </c>
      <c r="Q99">
        <f t="shared" si="2"/>
        <v>6.4228064496700085E-2</v>
      </c>
      <c r="R99">
        <f t="shared" si="2"/>
        <v>0.2408552042308606</v>
      </c>
      <c r="S99">
        <f t="shared" si="2"/>
        <v>0.1407325292632709</v>
      </c>
      <c r="T99">
        <f t="shared" si="2"/>
        <v>0</v>
      </c>
      <c r="U99">
        <f t="shared" si="2"/>
        <v>0.59495343400995182</v>
      </c>
      <c r="V99">
        <f t="shared" si="2"/>
        <v>0.12983736407800933</v>
      </c>
      <c r="W99">
        <f t="shared" si="2"/>
        <v>0.29525555804565529</v>
      </c>
      <c r="X99">
        <f t="shared" si="2"/>
        <v>0.94558003580283745</v>
      </c>
      <c r="Y99">
        <f t="shared" si="2"/>
        <v>0</v>
      </c>
      <c r="Z99">
        <f t="shared" si="2"/>
        <v>2.6297480250000008E-2</v>
      </c>
      <c r="AA99">
        <f t="shared" si="2"/>
        <v>3.9725915528375538E-2</v>
      </c>
      <c r="AB99">
        <f t="shared" si="2"/>
        <v>3.6485339451237803E-2</v>
      </c>
      <c r="AC99">
        <f t="shared" si="2"/>
        <v>2.2321493094765978E-2</v>
      </c>
      <c r="AD99">
        <f t="shared" si="2"/>
        <v>2.4432569044246791E-2</v>
      </c>
      <c r="AE99">
        <f t="shared" si="2"/>
        <v>0.11477320257895553</v>
      </c>
      <c r="AF99">
        <f t="shared" si="2"/>
        <v>7.4786162974771725E-2</v>
      </c>
      <c r="AG99">
        <f t="shared" si="2"/>
        <v>0.31100614209599958</v>
      </c>
      <c r="AH99">
        <f t="shared" si="2"/>
        <v>0.16815293063010034</v>
      </c>
      <c r="AI99">
        <f t="shared" si="2"/>
        <v>0</v>
      </c>
      <c r="AJ99">
        <f t="shared" si="2"/>
        <v>0</v>
      </c>
      <c r="AK99">
        <f t="shared" si="2"/>
        <v>0.38483164589125363</v>
      </c>
      <c r="AL99">
        <f t="shared" si="2"/>
        <v>0</v>
      </c>
      <c r="AM99">
        <f t="shared" si="2"/>
        <v>5.1279892488184577E-2</v>
      </c>
      <c r="AN99">
        <f t="shared" si="2"/>
        <v>1.8831082000000027E-2</v>
      </c>
      <c r="AO99">
        <f t="shared" si="2"/>
        <v>0</v>
      </c>
      <c r="AP99">
        <f t="shared" si="2"/>
        <v>5.0039933669428337E-3</v>
      </c>
      <c r="AQ99">
        <f t="shared" si="2"/>
        <v>0.13797831289317455</v>
      </c>
      <c r="AR99">
        <f t="shared" si="2"/>
        <v>0.25450710662309795</v>
      </c>
      <c r="AS99">
        <f t="shared" si="2"/>
        <v>0.16645593695264618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13.174665952776811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19.291952999999999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19.291952999999999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18.402481999999999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18.402481999999999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18.251916000000001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18.251916000000001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18.091771000000001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18.091771000000001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16.555668000000001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16.555668000000001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15.563534000000001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15.563534000000001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16.207141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16.207141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15.835317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15.835317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14.610830999999999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14.610830999999999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16.224990999999999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16.224990999999999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15.589653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15.589653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18.160145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18.160145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17.233260000000001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17.233260000000001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16.257363000000002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16.257363000000002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15.870310999999999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15.870310999999999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16.953510000000001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16.953510000000001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18.205224000000001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18.205224000000001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19.291952999999999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19.291952999999999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19.291952999999999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19.291952999999999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19.291952999999999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19.291952999999999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19.291952999999999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19.291952999999999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19.291952999999999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19.291952999999999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19.291952999999999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19.291952999999999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19.291952999999999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19.291952999999999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19.291952999999999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19.291952999999999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19.291952999999999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19.291952999999999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19.291952999999999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19.291952999999999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19.291952999999999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19.291952999999999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19.291952999999999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19.291952999999999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19.291952999999999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19.291952999999999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19.291952999999999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19.291952999999999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19.291952999999999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19.291952999999999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19.291952999999999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19.291952999999999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19.291952999999999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19.291952999999999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19.291952999999999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19.291952999999999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19.291952999999999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19.291952999999999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19.291952999999999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19.291952999999999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19.291952999999999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19.291952999999999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19.291952999999999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19.291952999999999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19.291952999999999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19.291952999999999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19.291952999999999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19.291952999999999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19.291952999999999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19.291952999999999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19.291952999999999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19.291952999999999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18.771985000000001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18.771985000000001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19.291952999999999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19.291952999999999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19.291952999999999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19.291952999999999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19.291952999999999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19.291952999999999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19.291952999999999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19.291952999999999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19.291952999999999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19.291952999999999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19.291952999999999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19.291952999999999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19.291952999999999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19.291952999999999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19.291952999999999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19.291952999999999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19.291952999999999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19.291952999999999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19.291952999999999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19.291952999999999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19.291952999999999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19.291952999999999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19.291952999999999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19.291952999999999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19.291952999999999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19.291952999999999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19.291952999999999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19.291952999999999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19.291952999999999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19.291952999999999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19.291952999999999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19.291952999999999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19.291952999999999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19.291952999999999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19.291952999999999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19.291952999999999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19.291952999999999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19.291952999999999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19.291952999999999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19.291952999999999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19.291952999999999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19.291952999999999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19.291952999999999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19.291952999999999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19.291952999999999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19.291952999999999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19.291952999999999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19.291952999999999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19.291952999999999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19.291952999999999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19.291952999999999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19.291952999999999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19.291952999999999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19.291952999999999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19.291952999999999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19.291952999999999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19.291952999999999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19.291952999999999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19.291952999999999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19.291952999999999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19.291952999999999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19.291952999999999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19.291952999999999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19.291952999999999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19.291952999999999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19.291952999999999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19.291952999999999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19.291952999999999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19.291952999999999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19.291952999999999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19.291952999999999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19.291952999999999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19.291952999999999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19.291952999999999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19.291952999999999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19.291952999999999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19.291952999999999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19.291952999999999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19.291952999999999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19.291952999999999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19.291952999999999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19.291952999999999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19.291952999999999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19.291952999999999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19.291952999999999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19.291952999999999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19.291952999999999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19.291952999999999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19.291952999999999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19.291952999999999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19.291952999999999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19.291952999999999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19.291952999999999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19.291952999999999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19.291952999999999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19.291952999999999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19.291952999999999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19.291952999999999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19.291952999999999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19.291952999999999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19.291952999999999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19.291952999999999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19.291952999999999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19.291952999999999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0.45271234724999937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0.45271234724999937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45348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270.08999999999997</v>
      </c>
      <c r="L3" s="200">
        <v>3.86</v>
      </c>
      <c r="M3" s="200">
        <v>61.51</v>
      </c>
      <c r="N3" s="200">
        <v>24.56</v>
      </c>
      <c r="O3" s="200">
        <v>34.69</v>
      </c>
      <c r="P3" s="200">
        <v>23.94</v>
      </c>
      <c r="Q3" s="200">
        <v>2.89</v>
      </c>
      <c r="R3" s="200">
        <v>9.64</v>
      </c>
      <c r="S3" s="200">
        <v>6.75</v>
      </c>
      <c r="T3" s="200">
        <v>0</v>
      </c>
      <c r="U3" s="200">
        <v>59.91</v>
      </c>
      <c r="V3" s="200">
        <v>8.7799999999999994</v>
      </c>
      <c r="W3" s="200">
        <v>19.66</v>
      </c>
      <c r="X3" s="200">
        <v>62.5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83.76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57.88</v>
      </c>
      <c r="AQ3" s="200">
        <v>14.47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270.08999999999997</v>
      </c>
      <c r="L4" s="200">
        <v>3.86</v>
      </c>
      <c r="M4" s="200">
        <v>61.51</v>
      </c>
      <c r="N4" s="200">
        <v>24.56</v>
      </c>
      <c r="O4" s="200">
        <v>34.69</v>
      </c>
      <c r="P4" s="200">
        <v>23.94</v>
      </c>
      <c r="Q4" s="200">
        <v>2.89</v>
      </c>
      <c r="R4" s="200">
        <v>9.64</v>
      </c>
      <c r="S4" s="200">
        <v>6.75</v>
      </c>
      <c r="T4" s="200">
        <v>0</v>
      </c>
      <c r="U4" s="200">
        <v>59.91</v>
      </c>
      <c r="V4" s="200">
        <v>8.7799999999999994</v>
      </c>
      <c r="W4" s="200">
        <v>11.58</v>
      </c>
      <c r="X4" s="200">
        <v>62.5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83.76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57.87</v>
      </c>
      <c r="AQ4" s="200">
        <v>14.47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270.08999999999997</v>
      </c>
      <c r="L5" s="200">
        <v>3.86</v>
      </c>
      <c r="M5" s="200">
        <v>61.51</v>
      </c>
      <c r="N5" s="200">
        <v>24.56</v>
      </c>
      <c r="O5" s="200">
        <v>34.69</v>
      </c>
      <c r="P5" s="200">
        <v>23.94</v>
      </c>
      <c r="Q5" s="200">
        <v>2.89</v>
      </c>
      <c r="R5" s="200">
        <v>9.64</v>
      </c>
      <c r="S5" s="200">
        <v>6.75</v>
      </c>
      <c r="T5" s="200">
        <v>0</v>
      </c>
      <c r="U5" s="200">
        <v>59.91</v>
      </c>
      <c r="V5" s="200">
        <v>4.82</v>
      </c>
      <c r="W5" s="200">
        <v>11.58</v>
      </c>
      <c r="X5" s="200">
        <v>38.590000000000003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83.76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57.87</v>
      </c>
      <c r="AQ5" s="200">
        <v>14.47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270.08999999999997</v>
      </c>
      <c r="L6" s="200">
        <v>3.86</v>
      </c>
      <c r="M6" s="200">
        <v>61.51</v>
      </c>
      <c r="N6" s="200">
        <v>24.56</v>
      </c>
      <c r="O6" s="200">
        <v>34.69</v>
      </c>
      <c r="P6" s="200">
        <v>23.94</v>
      </c>
      <c r="Q6" s="200">
        <v>2.89</v>
      </c>
      <c r="R6" s="200">
        <v>9.64</v>
      </c>
      <c r="S6" s="200">
        <v>6.75</v>
      </c>
      <c r="T6" s="200">
        <v>0</v>
      </c>
      <c r="U6" s="200">
        <v>59.91</v>
      </c>
      <c r="V6" s="200">
        <v>4.82</v>
      </c>
      <c r="W6" s="200">
        <v>11.58</v>
      </c>
      <c r="X6" s="200">
        <v>32.799999999999997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83.76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57.87</v>
      </c>
      <c r="AQ6" s="200">
        <v>14.47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270.08999999999997</v>
      </c>
      <c r="L7" s="200">
        <v>3.86</v>
      </c>
      <c r="M7" s="200">
        <v>61.51</v>
      </c>
      <c r="N7" s="200">
        <v>24.56</v>
      </c>
      <c r="O7" s="200">
        <v>34.69</v>
      </c>
      <c r="P7" s="200">
        <v>23.94</v>
      </c>
      <c r="Q7" s="200">
        <v>2.89</v>
      </c>
      <c r="R7" s="200">
        <v>10.61</v>
      </c>
      <c r="S7" s="200">
        <v>6.75</v>
      </c>
      <c r="T7" s="200">
        <v>0</v>
      </c>
      <c r="U7" s="200">
        <v>59.91</v>
      </c>
      <c r="V7" s="200">
        <v>4.82</v>
      </c>
      <c r="W7" s="200">
        <v>11.58</v>
      </c>
      <c r="X7" s="200">
        <v>32.799999999999997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83.76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57.87</v>
      </c>
      <c r="AQ7" s="200">
        <v>14.47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270.08999999999997</v>
      </c>
      <c r="L8" s="200">
        <v>3.86</v>
      </c>
      <c r="M8" s="200">
        <v>61.51</v>
      </c>
      <c r="N8" s="200">
        <v>24.56</v>
      </c>
      <c r="O8" s="200">
        <v>34.69</v>
      </c>
      <c r="P8" s="200">
        <v>23.94</v>
      </c>
      <c r="Q8" s="200">
        <v>2.89</v>
      </c>
      <c r="R8" s="200">
        <v>10.61</v>
      </c>
      <c r="S8" s="200">
        <v>6.75</v>
      </c>
      <c r="T8" s="200">
        <v>0</v>
      </c>
      <c r="U8" s="200">
        <v>59.91</v>
      </c>
      <c r="V8" s="200">
        <v>4.82</v>
      </c>
      <c r="W8" s="200">
        <v>11.58</v>
      </c>
      <c r="X8" s="200">
        <v>32.799999999999997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83.76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57.87</v>
      </c>
      <c r="AQ8" s="200">
        <v>14.47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270.08999999999997</v>
      </c>
      <c r="L9" s="200">
        <v>3.86</v>
      </c>
      <c r="M9" s="200">
        <v>61.51</v>
      </c>
      <c r="N9" s="200">
        <v>24.56</v>
      </c>
      <c r="O9" s="200">
        <v>34.69</v>
      </c>
      <c r="P9" s="200">
        <v>23.94</v>
      </c>
      <c r="Q9" s="200">
        <v>2.89</v>
      </c>
      <c r="R9" s="200">
        <v>10.61</v>
      </c>
      <c r="S9" s="200">
        <v>6.75</v>
      </c>
      <c r="T9" s="200">
        <v>0</v>
      </c>
      <c r="U9" s="200">
        <v>59.91</v>
      </c>
      <c r="V9" s="200">
        <v>4.82</v>
      </c>
      <c r="W9" s="200">
        <v>11.58</v>
      </c>
      <c r="X9" s="200">
        <v>32.799999999999997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83.76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57.87</v>
      </c>
      <c r="AQ9" s="200">
        <v>14.47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270.08999999999997</v>
      </c>
      <c r="L10" s="200">
        <v>3.86</v>
      </c>
      <c r="M10" s="200">
        <v>61.51</v>
      </c>
      <c r="N10" s="200">
        <v>24.56</v>
      </c>
      <c r="O10" s="200">
        <v>34.69</v>
      </c>
      <c r="P10" s="200">
        <v>23.94</v>
      </c>
      <c r="Q10" s="200">
        <v>2.89</v>
      </c>
      <c r="R10" s="200">
        <v>10.61</v>
      </c>
      <c r="S10" s="200">
        <v>6.75</v>
      </c>
      <c r="T10" s="200">
        <v>0</v>
      </c>
      <c r="U10" s="200">
        <v>59.91</v>
      </c>
      <c r="V10" s="200">
        <v>4.82</v>
      </c>
      <c r="W10" s="200">
        <v>11.58</v>
      </c>
      <c r="X10" s="200">
        <v>32.799999999999997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83.76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57.87</v>
      </c>
      <c r="AQ10" s="200">
        <v>14.47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270.08999999999997</v>
      </c>
      <c r="L11" s="200">
        <v>3.86</v>
      </c>
      <c r="M11" s="200">
        <v>61.51</v>
      </c>
      <c r="N11" s="200">
        <v>24.56</v>
      </c>
      <c r="O11" s="200">
        <v>34.69</v>
      </c>
      <c r="P11" s="200">
        <v>23.94</v>
      </c>
      <c r="Q11" s="200">
        <v>2.89</v>
      </c>
      <c r="R11" s="200">
        <v>10.61</v>
      </c>
      <c r="S11" s="200">
        <v>6.75</v>
      </c>
      <c r="T11" s="200">
        <v>0</v>
      </c>
      <c r="U11" s="200">
        <v>59.91</v>
      </c>
      <c r="V11" s="200">
        <v>4.82</v>
      </c>
      <c r="W11" s="200">
        <v>11.58</v>
      </c>
      <c r="X11" s="200">
        <v>32.799999999999997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83.76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57.87</v>
      </c>
      <c r="AQ11" s="200">
        <v>14.47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270.08999999999997</v>
      </c>
      <c r="L12" s="200">
        <v>3.86</v>
      </c>
      <c r="M12" s="200">
        <v>61.51</v>
      </c>
      <c r="N12" s="200">
        <v>24.56</v>
      </c>
      <c r="O12" s="200">
        <v>34.69</v>
      </c>
      <c r="P12" s="200">
        <v>23.94</v>
      </c>
      <c r="Q12" s="200">
        <v>2.89</v>
      </c>
      <c r="R12" s="200">
        <v>10.61</v>
      </c>
      <c r="S12" s="200">
        <v>6.75</v>
      </c>
      <c r="T12" s="200">
        <v>0</v>
      </c>
      <c r="U12" s="200">
        <v>59.91</v>
      </c>
      <c r="V12" s="200">
        <v>4.82</v>
      </c>
      <c r="W12" s="200">
        <v>11.58</v>
      </c>
      <c r="X12" s="200">
        <v>32.799999999999997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83.76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57.87</v>
      </c>
      <c r="AQ12" s="200">
        <v>14.47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270.08999999999997</v>
      </c>
      <c r="L13" s="200">
        <v>3.86</v>
      </c>
      <c r="M13" s="200">
        <v>33.76</v>
      </c>
      <c r="N13" s="200">
        <v>13.51</v>
      </c>
      <c r="O13" s="200">
        <v>19.29</v>
      </c>
      <c r="P13" s="200">
        <v>23.94</v>
      </c>
      <c r="Q13" s="200">
        <v>2.89</v>
      </c>
      <c r="R13" s="200">
        <v>10.61</v>
      </c>
      <c r="S13" s="200">
        <v>6.75</v>
      </c>
      <c r="T13" s="200">
        <v>0</v>
      </c>
      <c r="U13" s="200">
        <v>59.91</v>
      </c>
      <c r="V13" s="200">
        <v>4.9800000000000004</v>
      </c>
      <c r="W13" s="200">
        <v>11.15</v>
      </c>
      <c r="X13" s="200">
        <v>40.83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83.76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57.87</v>
      </c>
      <c r="AQ13" s="200">
        <v>14.47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270.08999999999997</v>
      </c>
      <c r="L14" s="200">
        <v>3.86</v>
      </c>
      <c r="M14" s="200">
        <v>33.76</v>
      </c>
      <c r="N14" s="200">
        <v>13.51</v>
      </c>
      <c r="O14" s="200">
        <v>19.29</v>
      </c>
      <c r="P14" s="200">
        <v>23.94</v>
      </c>
      <c r="Q14" s="200">
        <v>2.89</v>
      </c>
      <c r="R14" s="200">
        <v>10.61</v>
      </c>
      <c r="S14" s="200">
        <v>6.75</v>
      </c>
      <c r="T14" s="200">
        <v>0</v>
      </c>
      <c r="U14" s="200">
        <v>59.91</v>
      </c>
      <c r="V14" s="200">
        <v>4.9800000000000004</v>
      </c>
      <c r="W14" s="200">
        <v>11.35</v>
      </c>
      <c r="X14" s="200">
        <v>40.83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83.76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57.87</v>
      </c>
      <c r="AQ14" s="200">
        <v>14.47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270.08999999999997</v>
      </c>
      <c r="L15" s="200">
        <v>3.86</v>
      </c>
      <c r="M15" s="200">
        <v>33.76</v>
      </c>
      <c r="N15" s="200">
        <v>13.51</v>
      </c>
      <c r="O15" s="200">
        <v>19.29</v>
      </c>
      <c r="P15" s="200">
        <v>23.94</v>
      </c>
      <c r="Q15" s="200">
        <v>2.89</v>
      </c>
      <c r="R15" s="200">
        <v>10.61</v>
      </c>
      <c r="S15" s="200">
        <v>6.75</v>
      </c>
      <c r="T15" s="200">
        <v>0</v>
      </c>
      <c r="U15" s="200">
        <v>59.91</v>
      </c>
      <c r="V15" s="200">
        <v>5.1100000000000003</v>
      </c>
      <c r="W15" s="200">
        <v>11.17</v>
      </c>
      <c r="X15" s="200">
        <v>34.380000000000003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83.76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57.87</v>
      </c>
      <c r="AQ15" s="200">
        <v>14.47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270.08999999999997</v>
      </c>
      <c r="L16" s="200">
        <v>3.86</v>
      </c>
      <c r="M16" s="200">
        <v>33.76</v>
      </c>
      <c r="N16" s="200">
        <v>13.51</v>
      </c>
      <c r="O16" s="200">
        <v>19.29</v>
      </c>
      <c r="P16" s="200">
        <v>23.94</v>
      </c>
      <c r="Q16" s="200">
        <v>2.89</v>
      </c>
      <c r="R16" s="200">
        <v>10.61</v>
      </c>
      <c r="S16" s="200">
        <v>6.75</v>
      </c>
      <c r="T16" s="200">
        <v>0</v>
      </c>
      <c r="U16" s="200">
        <v>59.91</v>
      </c>
      <c r="V16" s="200">
        <v>5.1100000000000003</v>
      </c>
      <c r="W16" s="200">
        <v>11.17</v>
      </c>
      <c r="X16" s="200">
        <v>34.380000000000003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83.76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57.87</v>
      </c>
      <c r="AQ16" s="200">
        <v>14.47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270.08999999999997</v>
      </c>
      <c r="L17" s="200">
        <v>3.86</v>
      </c>
      <c r="M17" s="200">
        <v>33.76</v>
      </c>
      <c r="N17" s="200">
        <v>13.51</v>
      </c>
      <c r="O17" s="200">
        <v>19.29</v>
      </c>
      <c r="P17" s="200">
        <v>23.94</v>
      </c>
      <c r="Q17" s="200">
        <v>2.89</v>
      </c>
      <c r="R17" s="200">
        <v>10.61</v>
      </c>
      <c r="S17" s="200">
        <v>6.75</v>
      </c>
      <c r="T17" s="200">
        <v>0</v>
      </c>
      <c r="U17" s="200">
        <v>59.91</v>
      </c>
      <c r="V17" s="200">
        <v>5.1100000000000003</v>
      </c>
      <c r="W17" s="200">
        <v>11.17</v>
      </c>
      <c r="X17" s="200">
        <v>34.380000000000003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83.76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57.87</v>
      </c>
      <c r="AQ17" s="200">
        <v>14.47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270.08999999999997</v>
      </c>
      <c r="L18" s="200">
        <v>3.86</v>
      </c>
      <c r="M18" s="200">
        <v>33.76</v>
      </c>
      <c r="N18" s="200">
        <v>13.51</v>
      </c>
      <c r="O18" s="200">
        <v>19.29</v>
      </c>
      <c r="P18" s="200">
        <v>23.94</v>
      </c>
      <c r="Q18" s="200">
        <v>2.89</v>
      </c>
      <c r="R18" s="200">
        <v>10.61</v>
      </c>
      <c r="S18" s="200">
        <v>6.75</v>
      </c>
      <c r="T18" s="200">
        <v>0</v>
      </c>
      <c r="U18" s="200">
        <v>59.91</v>
      </c>
      <c r="V18" s="200">
        <v>5.1100000000000003</v>
      </c>
      <c r="W18" s="200">
        <v>11.17</v>
      </c>
      <c r="X18" s="200">
        <v>34.380000000000003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83.76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57.87</v>
      </c>
      <c r="AQ18" s="200">
        <v>14.47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270.08999999999997</v>
      </c>
      <c r="L19" s="200">
        <v>3.86</v>
      </c>
      <c r="M19" s="200">
        <v>33.76</v>
      </c>
      <c r="N19" s="200">
        <v>13.51</v>
      </c>
      <c r="O19" s="200">
        <v>19.29</v>
      </c>
      <c r="P19" s="200">
        <v>23.94</v>
      </c>
      <c r="Q19" s="200">
        <v>2.89</v>
      </c>
      <c r="R19" s="200">
        <v>10.61</v>
      </c>
      <c r="S19" s="200">
        <v>6.75</v>
      </c>
      <c r="T19" s="200">
        <v>0</v>
      </c>
      <c r="U19" s="200">
        <v>59.91</v>
      </c>
      <c r="V19" s="200">
        <v>5.1100000000000003</v>
      </c>
      <c r="W19" s="200">
        <v>11.17</v>
      </c>
      <c r="X19" s="200">
        <v>34.380000000000003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83.76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57.87</v>
      </c>
      <c r="AQ19" s="200">
        <v>14.47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270.08999999999997</v>
      </c>
      <c r="L20" s="200">
        <v>3.86</v>
      </c>
      <c r="M20" s="200">
        <v>33.76</v>
      </c>
      <c r="N20" s="200">
        <v>13.51</v>
      </c>
      <c r="O20" s="200">
        <v>19.29</v>
      </c>
      <c r="P20" s="200">
        <v>23.94</v>
      </c>
      <c r="Q20" s="200">
        <v>2.89</v>
      </c>
      <c r="R20" s="200">
        <v>10.61</v>
      </c>
      <c r="S20" s="200">
        <v>6.75</v>
      </c>
      <c r="T20" s="200">
        <v>0</v>
      </c>
      <c r="U20" s="200">
        <v>59.91</v>
      </c>
      <c r="V20" s="200">
        <v>5.1100000000000003</v>
      </c>
      <c r="W20" s="200">
        <v>11.17</v>
      </c>
      <c r="X20" s="200">
        <v>34.380000000000003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83.76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57.87</v>
      </c>
      <c r="AQ20" s="200">
        <v>14.47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270.08999999999997</v>
      </c>
      <c r="L21" s="200">
        <v>3.86</v>
      </c>
      <c r="M21" s="200">
        <v>33.76</v>
      </c>
      <c r="N21" s="200">
        <v>13.51</v>
      </c>
      <c r="O21" s="200">
        <v>33.65</v>
      </c>
      <c r="P21" s="200">
        <v>23.94</v>
      </c>
      <c r="Q21" s="200">
        <v>2.89</v>
      </c>
      <c r="R21" s="200">
        <v>10.61</v>
      </c>
      <c r="S21" s="200">
        <v>6.75</v>
      </c>
      <c r="T21" s="200">
        <v>0</v>
      </c>
      <c r="U21" s="200">
        <v>59.91</v>
      </c>
      <c r="V21" s="200">
        <v>5.1100000000000003</v>
      </c>
      <c r="W21" s="200">
        <v>11.17</v>
      </c>
      <c r="X21" s="200">
        <v>34.380000000000003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83.76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57.87</v>
      </c>
      <c r="AQ21" s="200">
        <v>14.47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270.08999999999997</v>
      </c>
      <c r="L22" s="200">
        <v>3.86</v>
      </c>
      <c r="M22" s="200">
        <v>59.51</v>
      </c>
      <c r="N22" s="200">
        <v>24.16</v>
      </c>
      <c r="O22" s="200">
        <v>34.69</v>
      </c>
      <c r="P22" s="200">
        <v>23.94</v>
      </c>
      <c r="Q22" s="200">
        <v>2.89</v>
      </c>
      <c r="R22" s="200">
        <v>10.61</v>
      </c>
      <c r="S22" s="200">
        <v>6.75</v>
      </c>
      <c r="T22" s="200">
        <v>0</v>
      </c>
      <c r="U22" s="200">
        <v>59.91</v>
      </c>
      <c r="V22" s="200">
        <v>5.1100000000000003</v>
      </c>
      <c r="W22" s="200">
        <v>11.17</v>
      </c>
      <c r="X22" s="200">
        <v>34.380000000000003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83.76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57.88</v>
      </c>
      <c r="AQ22" s="200">
        <v>14.47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270.08999999999997</v>
      </c>
      <c r="L23" s="200">
        <v>3.86</v>
      </c>
      <c r="M23" s="200">
        <v>61.51</v>
      </c>
      <c r="N23" s="200">
        <v>24.56</v>
      </c>
      <c r="O23" s="200">
        <v>34.69</v>
      </c>
      <c r="P23" s="200">
        <v>23.94</v>
      </c>
      <c r="Q23" s="200">
        <v>2.89</v>
      </c>
      <c r="R23" s="200">
        <v>9.9499999999999993</v>
      </c>
      <c r="S23" s="200">
        <v>6.75</v>
      </c>
      <c r="T23" s="200">
        <v>0</v>
      </c>
      <c r="U23" s="200">
        <v>59.91</v>
      </c>
      <c r="V23" s="200">
        <v>8.09</v>
      </c>
      <c r="W23" s="200">
        <v>16.829999999999998</v>
      </c>
      <c r="X23" s="200">
        <v>56.69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83.76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85.4</v>
      </c>
      <c r="AQ23" s="200">
        <v>14.47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270.08999999999997</v>
      </c>
      <c r="L24" s="200">
        <v>6.06</v>
      </c>
      <c r="M24" s="200">
        <v>61.51</v>
      </c>
      <c r="N24" s="200">
        <v>24.56</v>
      </c>
      <c r="O24" s="200">
        <v>34.69</v>
      </c>
      <c r="P24" s="200">
        <v>23.94</v>
      </c>
      <c r="Q24" s="200">
        <v>4.62</v>
      </c>
      <c r="R24" s="200">
        <v>17.96</v>
      </c>
      <c r="S24" s="200">
        <v>11.18</v>
      </c>
      <c r="T24" s="200">
        <v>0</v>
      </c>
      <c r="U24" s="200">
        <v>59.91</v>
      </c>
      <c r="V24" s="200">
        <v>8.7799999999999994</v>
      </c>
      <c r="W24" s="200">
        <v>19.66</v>
      </c>
      <c r="X24" s="200">
        <v>62.5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83.76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107.18</v>
      </c>
      <c r="AQ24" s="200">
        <v>38.22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337.61</v>
      </c>
      <c r="L25" s="200">
        <v>6.06</v>
      </c>
      <c r="M25" s="200">
        <v>61.51</v>
      </c>
      <c r="N25" s="200">
        <v>24.56</v>
      </c>
      <c r="O25" s="200">
        <v>34.69</v>
      </c>
      <c r="P25" s="200">
        <v>23.94</v>
      </c>
      <c r="Q25" s="200">
        <v>4.62</v>
      </c>
      <c r="R25" s="200">
        <v>17.96</v>
      </c>
      <c r="S25" s="200">
        <v>11.18</v>
      </c>
      <c r="T25" s="200">
        <v>0</v>
      </c>
      <c r="U25" s="200">
        <v>59.91</v>
      </c>
      <c r="V25" s="200">
        <v>8.7799999999999994</v>
      </c>
      <c r="W25" s="200">
        <v>19.66</v>
      </c>
      <c r="X25" s="200">
        <v>62.5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83.76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117.9</v>
      </c>
      <c r="AQ25" s="200">
        <v>38.22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405.13</v>
      </c>
      <c r="L26" s="200">
        <v>6.06</v>
      </c>
      <c r="M26" s="200">
        <v>61.51</v>
      </c>
      <c r="N26" s="200">
        <v>24.56</v>
      </c>
      <c r="O26" s="200">
        <v>34.69</v>
      </c>
      <c r="P26" s="200">
        <v>23.94</v>
      </c>
      <c r="Q26" s="200">
        <v>4.62</v>
      </c>
      <c r="R26" s="200">
        <v>17.96</v>
      </c>
      <c r="S26" s="200">
        <v>11.18</v>
      </c>
      <c r="T26" s="200">
        <v>0</v>
      </c>
      <c r="U26" s="200">
        <v>59.91</v>
      </c>
      <c r="V26" s="200">
        <v>8.7799999999999994</v>
      </c>
      <c r="W26" s="200">
        <v>19.66</v>
      </c>
      <c r="X26" s="200">
        <v>62.5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83.76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117.9</v>
      </c>
      <c r="AQ26" s="200">
        <v>38.22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488.96</v>
      </c>
      <c r="L27" s="200">
        <v>6.06</v>
      </c>
      <c r="M27" s="200">
        <v>61.51</v>
      </c>
      <c r="N27" s="200">
        <v>24.56</v>
      </c>
      <c r="O27" s="200">
        <v>34.69</v>
      </c>
      <c r="P27" s="200">
        <v>23.94</v>
      </c>
      <c r="Q27" s="200">
        <v>4.62</v>
      </c>
      <c r="R27" s="200">
        <v>17.96</v>
      </c>
      <c r="S27" s="200">
        <v>11.18</v>
      </c>
      <c r="T27" s="200">
        <v>0</v>
      </c>
      <c r="U27" s="200">
        <v>59.91</v>
      </c>
      <c r="V27" s="200">
        <v>8.7799999999999994</v>
      </c>
      <c r="W27" s="200">
        <v>19.66</v>
      </c>
      <c r="X27" s="200">
        <v>62.5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81.96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117.9</v>
      </c>
      <c r="AQ27" s="200">
        <v>38.22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488.96</v>
      </c>
      <c r="L28" s="200">
        <v>6.06</v>
      </c>
      <c r="M28" s="200">
        <v>61.51</v>
      </c>
      <c r="N28" s="200">
        <v>24.56</v>
      </c>
      <c r="O28" s="200">
        <v>34.69</v>
      </c>
      <c r="P28" s="200">
        <v>23.94</v>
      </c>
      <c r="Q28" s="200">
        <v>4.62</v>
      </c>
      <c r="R28" s="200">
        <v>17.96</v>
      </c>
      <c r="S28" s="200">
        <v>11.18</v>
      </c>
      <c r="T28" s="200">
        <v>0</v>
      </c>
      <c r="U28" s="200">
        <v>59.91</v>
      </c>
      <c r="V28" s="200">
        <v>8.7799999999999994</v>
      </c>
      <c r="W28" s="200">
        <v>19.66</v>
      </c>
      <c r="X28" s="200">
        <v>62.5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81.96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117.9</v>
      </c>
      <c r="AQ28" s="200">
        <v>38.22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480.72</v>
      </c>
      <c r="L29" s="200">
        <v>6.06</v>
      </c>
      <c r="M29" s="200">
        <v>61.51</v>
      </c>
      <c r="N29" s="200">
        <v>24.56</v>
      </c>
      <c r="O29" s="200">
        <v>34.69</v>
      </c>
      <c r="P29" s="200">
        <v>23.94</v>
      </c>
      <c r="Q29" s="200">
        <v>4.62</v>
      </c>
      <c r="R29" s="200">
        <v>17.96</v>
      </c>
      <c r="S29" s="200">
        <v>11.08</v>
      </c>
      <c r="T29" s="200">
        <v>0</v>
      </c>
      <c r="U29" s="200">
        <v>59.91</v>
      </c>
      <c r="V29" s="200">
        <v>8.7799999999999994</v>
      </c>
      <c r="W29" s="200">
        <v>19.66</v>
      </c>
      <c r="X29" s="200">
        <v>62.5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80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117.9</v>
      </c>
      <c r="AQ29" s="200">
        <v>38.22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488.75</v>
      </c>
      <c r="L30" s="200">
        <v>6.06</v>
      </c>
      <c r="M30" s="200">
        <v>61.51</v>
      </c>
      <c r="N30" s="200">
        <v>24.56</v>
      </c>
      <c r="O30" s="200">
        <v>34.69</v>
      </c>
      <c r="P30" s="200">
        <v>23.94</v>
      </c>
      <c r="Q30" s="200">
        <v>4.62</v>
      </c>
      <c r="R30" s="200">
        <v>17.96</v>
      </c>
      <c r="S30" s="200">
        <v>11.18</v>
      </c>
      <c r="T30" s="200">
        <v>0</v>
      </c>
      <c r="U30" s="200">
        <v>59.91</v>
      </c>
      <c r="V30" s="200">
        <v>8.7799999999999994</v>
      </c>
      <c r="W30" s="200">
        <v>19.66</v>
      </c>
      <c r="X30" s="200">
        <v>62.5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80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117.9</v>
      </c>
      <c r="AQ30" s="200">
        <v>38.22</v>
      </c>
      <c r="AR30" s="200">
        <v>3.51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488.75</v>
      </c>
      <c r="L31" s="200">
        <v>6.06</v>
      </c>
      <c r="M31" s="200">
        <v>61.51</v>
      </c>
      <c r="N31" s="200">
        <v>24.56</v>
      </c>
      <c r="O31" s="200">
        <v>34.69</v>
      </c>
      <c r="P31" s="200">
        <v>23.94</v>
      </c>
      <c r="Q31" s="200">
        <v>4.62</v>
      </c>
      <c r="R31" s="200">
        <v>17.96</v>
      </c>
      <c r="S31" s="200">
        <v>11.18</v>
      </c>
      <c r="T31" s="200">
        <v>0</v>
      </c>
      <c r="U31" s="200">
        <v>59.91</v>
      </c>
      <c r="V31" s="200">
        <v>8.7799999999999994</v>
      </c>
      <c r="W31" s="200">
        <v>19.66</v>
      </c>
      <c r="X31" s="200">
        <v>62.49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80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117.9</v>
      </c>
      <c r="AQ31" s="200">
        <v>38.22</v>
      </c>
      <c r="AR31" s="200">
        <v>10.63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488.75</v>
      </c>
      <c r="L32" s="200">
        <v>6.06</v>
      </c>
      <c r="M32" s="200">
        <v>61.51</v>
      </c>
      <c r="N32" s="200">
        <v>24.56</v>
      </c>
      <c r="O32" s="200">
        <v>34.69</v>
      </c>
      <c r="P32" s="200">
        <v>23.94</v>
      </c>
      <c r="Q32" s="200">
        <v>4.62</v>
      </c>
      <c r="R32" s="200">
        <v>17.96</v>
      </c>
      <c r="S32" s="200">
        <v>11.18</v>
      </c>
      <c r="T32" s="200">
        <v>0</v>
      </c>
      <c r="U32" s="200">
        <v>59.91</v>
      </c>
      <c r="V32" s="200">
        <v>8.7799999999999994</v>
      </c>
      <c r="W32" s="200">
        <v>19.66</v>
      </c>
      <c r="X32" s="200">
        <v>62.49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80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117.9</v>
      </c>
      <c r="AQ32" s="200">
        <v>38.22</v>
      </c>
      <c r="AR32" s="200">
        <v>24.05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488.74</v>
      </c>
      <c r="L33" s="200">
        <v>6.06</v>
      </c>
      <c r="M33" s="200">
        <v>61.51</v>
      </c>
      <c r="N33" s="200">
        <v>24.56</v>
      </c>
      <c r="O33" s="200">
        <v>34.69</v>
      </c>
      <c r="P33" s="200">
        <v>23.94</v>
      </c>
      <c r="Q33" s="200">
        <v>4.62</v>
      </c>
      <c r="R33" s="200">
        <v>17.96</v>
      </c>
      <c r="S33" s="200">
        <v>11.18</v>
      </c>
      <c r="T33" s="200">
        <v>0</v>
      </c>
      <c r="U33" s="200">
        <v>59.91</v>
      </c>
      <c r="V33" s="200">
        <v>8.7799999999999994</v>
      </c>
      <c r="W33" s="200">
        <v>19.66</v>
      </c>
      <c r="X33" s="200">
        <v>62.49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80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117.9</v>
      </c>
      <c r="AQ33" s="200">
        <v>38.22</v>
      </c>
      <c r="AR33" s="200">
        <v>44.5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488.74</v>
      </c>
      <c r="L34" s="200">
        <v>6.06</v>
      </c>
      <c r="M34" s="200">
        <v>61.51</v>
      </c>
      <c r="N34" s="200">
        <v>24.56</v>
      </c>
      <c r="O34" s="200">
        <v>34.69</v>
      </c>
      <c r="P34" s="200">
        <v>23.94</v>
      </c>
      <c r="Q34" s="200">
        <v>4.62</v>
      </c>
      <c r="R34" s="200">
        <v>17.96</v>
      </c>
      <c r="S34" s="200">
        <v>11.18</v>
      </c>
      <c r="T34" s="200">
        <v>0</v>
      </c>
      <c r="U34" s="200">
        <v>59.91</v>
      </c>
      <c r="V34" s="200">
        <v>8.7799999999999994</v>
      </c>
      <c r="W34" s="200">
        <v>19.66</v>
      </c>
      <c r="X34" s="200">
        <v>62.49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80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117.9</v>
      </c>
      <c r="AQ34" s="200">
        <v>38.22</v>
      </c>
      <c r="AR34" s="200">
        <v>44.5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488.74</v>
      </c>
      <c r="L35" s="200">
        <v>6.06</v>
      </c>
      <c r="M35" s="200">
        <v>61.51</v>
      </c>
      <c r="N35" s="200">
        <v>24.56</v>
      </c>
      <c r="O35" s="200">
        <v>34.69</v>
      </c>
      <c r="P35" s="200">
        <v>23.94</v>
      </c>
      <c r="Q35" s="200">
        <v>4.62</v>
      </c>
      <c r="R35" s="200">
        <v>17.96</v>
      </c>
      <c r="S35" s="200">
        <v>11.18</v>
      </c>
      <c r="T35" s="200">
        <v>0</v>
      </c>
      <c r="U35" s="200">
        <v>59.91</v>
      </c>
      <c r="V35" s="200">
        <v>8.7799999999999994</v>
      </c>
      <c r="W35" s="200">
        <v>19.66</v>
      </c>
      <c r="X35" s="200">
        <v>62.49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80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117.9</v>
      </c>
      <c r="AQ35" s="200">
        <v>38.22</v>
      </c>
      <c r="AR35" s="200">
        <v>44.5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488.74</v>
      </c>
      <c r="L36" s="200">
        <v>6.06</v>
      </c>
      <c r="M36" s="200">
        <v>61.51</v>
      </c>
      <c r="N36" s="200">
        <v>24.56</v>
      </c>
      <c r="O36" s="200">
        <v>34.69</v>
      </c>
      <c r="P36" s="200">
        <v>23.94</v>
      </c>
      <c r="Q36" s="200">
        <v>4.62</v>
      </c>
      <c r="R36" s="200">
        <v>17.96</v>
      </c>
      <c r="S36" s="200">
        <v>11.18</v>
      </c>
      <c r="T36" s="200">
        <v>0</v>
      </c>
      <c r="U36" s="200">
        <v>59.91</v>
      </c>
      <c r="V36" s="200">
        <v>8.7799999999999994</v>
      </c>
      <c r="W36" s="200">
        <v>19.66</v>
      </c>
      <c r="X36" s="200">
        <v>62.49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80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117.9</v>
      </c>
      <c r="AQ36" s="200">
        <v>38.22</v>
      </c>
      <c r="AR36" s="200">
        <v>44.5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488.74</v>
      </c>
      <c r="L37" s="200">
        <v>6.06</v>
      </c>
      <c r="M37" s="200">
        <v>61.51</v>
      </c>
      <c r="N37" s="200">
        <v>24.56</v>
      </c>
      <c r="O37" s="200">
        <v>34.69</v>
      </c>
      <c r="P37" s="200">
        <v>23.94</v>
      </c>
      <c r="Q37" s="200">
        <v>4.62</v>
      </c>
      <c r="R37" s="200">
        <v>17.96</v>
      </c>
      <c r="S37" s="200">
        <v>11.18</v>
      </c>
      <c r="T37" s="200">
        <v>0</v>
      </c>
      <c r="U37" s="200">
        <v>59.91</v>
      </c>
      <c r="V37" s="200">
        <v>8.7799999999999994</v>
      </c>
      <c r="W37" s="200">
        <v>19.66</v>
      </c>
      <c r="X37" s="200">
        <v>62.49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80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117.9</v>
      </c>
      <c r="AQ37" s="200">
        <v>38.22</v>
      </c>
      <c r="AR37" s="200">
        <v>47.5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488.74</v>
      </c>
      <c r="L38" s="200">
        <v>6.06</v>
      </c>
      <c r="M38" s="200">
        <v>61.51</v>
      </c>
      <c r="N38" s="200">
        <v>24.56</v>
      </c>
      <c r="O38" s="200">
        <v>34.69</v>
      </c>
      <c r="P38" s="200">
        <v>23.94</v>
      </c>
      <c r="Q38" s="200">
        <v>4.62</v>
      </c>
      <c r="R38" s="200">
        <v>17.96</v>
      </c>
      <c r="S38" s="200">
        <v>11.18</v>
      </c>
      <c r="T38" s="200">
        <v>0</v>
      </c>
      <c r="U38" s="200">
        <v>59.91</v>
      </c>
      <c r="V38" s="200">
        <v>8.7799999999999994</v>
      </c>
      <c r="W38" s="200">
        <v>19.66</v>
      </c>
      <c r="X38" s="200">
        <v>62.49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80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117.9</v>
      </c>
      <c r="AQ38" s="200">
        <v>38.22</v>
      </c>
      <c r="AR38" s="200">
        <v>47.5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488.96</v>
      </c>
      <c r="L39" s="200">
        <v>6.06</v>
      </c>
      <c r="M39" s="200">
        <v>61.51</v>
      </c>
      <c r="N39" s="200">
        <v>24.56</v>
      </c>
      <c r="O39" s="200">
        <v>34.69</v>
      </c>
      <c r="P39" s="200">
        <v>23.94</v>
      </c>
      <c r="Q39" s="200">
        <v>4.62</v>
      </c>
      <c r="R39" s="200">
        <v>17.96</v>
      </c>
      <c r="S39" s="200">
        <v>11.18</v>
      </c>
      <c r="T39" s="200">
        <v>0</v>
      </c>
      <c r="U39" s="200">
        <v>59.91</v>
      </c>
      <c r="V39" s="200">
        <v>8.7799999999999994</v>
      </c>
      <c r="W39" s="200">
        <v>19.66</v>
      </c>
      <c r="X39" s="200">
        <v>62.49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80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117.9</v>
      </c>
      <c r="AQ39" s="200">
        <v>38.57</v>
      </c>
      <c r="AR39" s="200">
        <v>47.5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488.96</v>
      </c>
      <c r="L40" s="200">
        <v>6.06</v>
      </c>
      <c r="M40" s="200">
        <v>61.51</v>
      </c>
      <c r="N40" s="200">
        <v>24.56</v>
      </c>
      <c r="O40" s="200">
        <v>34.69</v>
      </c>
      <c r="P40" s="200">
        <v>23.94</v>
      </c>
      <c r="Q40" s="200">
        <v>4.62</v>
      </c>
      <c r="R40" s="200">
        <v>17.96</v>
      </c>
      <c r="S40" s="200">
        <v>11.18</v>
      </c>
      <c r="T40" s="200">
        <v>0</v>
      </c>
      <c r="U40" s="200">
        <v>59.91</v>
      </c>
      <c r="V40" s="200">
        <v>8.7799999999999994</v>
      </c>
      <c r="W40" s="200">
        <v>19.66</v>
      </c>
      <c r="X40" s="200">
        <v>62.49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80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117.9</v>
      </c>
      <c r="AQ40" s="200">
        <v>38.57</v>
      </c>
      <c r="AR40" s="200">
        <v>47.5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488.94</v>
      </c>
      <c r="L41" s="200">
        <v>6.06</v>
      </c>
      <c r="M41" s="200">
        <v>61.51</v>
      </c>
      <c r="N41" s="200">
        <v>24.56</v>
      </c>
      <c r="O41" s="200">
        <v>34.69</v>
      </c>
      <c r="P41" s="200">
        <v>23.94</v>
      </c>
      <c r="Q41" s="200">
        <v>4.62</v>
      </c>
      <c r="R41" s="200">
        <v>17.96</v>
      </c>
      <c r="S41" s="200">
        <v>11.18</v>
      </c>
      <c r="T41" s="200">
        <v>0</v>
      </c>
      <c r="U41" s="200">
        <v>59.91</v>
      </c>
      <c r="V41" s="200">
        <v>8.7799999999999994</v>
      </c>
      <c r="W41" s="200">
        <v>19.66</v>
      </c>
      <c r="X41" s="200">
        <v>62.49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80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117.9</v>
      </c>
      <c r="AQ41" s="200">
        <v>38.22</v>
      </c>
      <c r="AR41" s="200">
        <v>47.5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488.74</v>
      </c>
      <c r="L42" s="200">
        <v>6.06</v>
      </c>
      <c r="M42" s="200">
        <v>61.51</v>
      </c>
      <c r="N42" s="200">
        <v>24.56</v>
      </c>
      <c r="O42" s="200">
        <v>34.69</v>
      </c>
      <c r="P42" s="200">
        <v>23.94</v>
      </c>
      <c r="Q42" s="200">
        <v>4.62</v>
      </c>
      <c r="R42" s="200">
        <v>17.96</v>
      </c>
      <c r="S42" s="200">
        <v>11.18</v>
      </c>
      <c r="T42" s="200">
        <v>0</v>
      </c>
      <c r="U42" s="200">
        <v>59.91</v>
      </c>
      <c r="V42" s="200">
        <v>8.7799999999999994</v>
      </c>
      <c r="W42" s="200">
        <v>19.66</v>
      </c>
      <c r="X42" s="200">
        <v>62.49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80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117.9</v>
      </c>
      <c r="AQ42" s="200">
        <v>38.22</v>
      </c>
      <c r="AR42" s="200">
        <v>47.5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488.95</v>
      </c>
      <c r="L43" s="200">
        <v>6.06</v>
      </c>
      <c r="M43" s="200">
        <v>61.51</v>
      </c>
      <c r="N43" s="200">
        <v>24.56</v>
      </c>
      <c r="O43" s="200">
        <v>34.69</v>
      </c>
      <c r="P43" s="200">
        <v>23.94</v>
      </c>
      <c r="Q43" s="200">
        <v>4.62</v>
      </c>
      <c r="R43" s="200">
        <v>17.96</v>
      </c>
      <c r="S43" s="200">
        <v>11.18</v>
      </c>
      <c r="T43" s="200">
        <v>0</v>
      </c>
      <c r="U43" s="200">
        <v>59.91</v>
      </c>
      <c r="V43" s="200">
        <v>8.7799999999999994</v>
      </c>
      <c r="W43" s="200">
        <v>19.66</v>
      </c>
      <c r="X43" s="200">
        <v>62.49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80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117.9</v>
      </c>
      <c r="AQ43" s="200">
        <v>38.22</v>
      </c>
      <c r="AR43" s="200">
        <v>47.5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488.96</v>
      </c>
      <c r="L44" s="200">
        <v>6.06</v>
      </c>
      <c r="M44" s="200">
        <v>61.51</v>
      </c>
      <c r="N44" s="200">
        <v>24.56</v>
      </c>
      <c r="O44" s="200">
        <v>34.69</v>
      </c>
      <c r="P44" s="200">
        <v>23.94</v>
      </c>
      <c r="Q44" s="200">
        <v>4.62</v>
      </c>
      <c r="R44" s="200">
        <v>17.96</v>
      </c>
      <c r="S44" s="200">
        <v>11.18</v>
      </c>
      <c r="T44" s="200">
        <v>0</v>
      </c>
      <c r="U44" s="200">
        <v>59.91</v>
      </c>
      <c r="V44" s="200">
        <v>8.7799999999999994</v>
      </c>
      <c r="W44" s="200">
        <v>19.66</v>
      </c>
      <c r="X44" s="200">
        <v>62.49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80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117.9</v>
      </c>
      <c r="AQ44" s="200">
        <v>38.22</v>
      </c>
      <c r="AR44" s="200">
        <v>47.5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488.96</v>
      </c>
      <c r="L45" s="200">
        <v>6.06</v>
      </c>
      <c r="M45" s="200">
        <v>61.51</v>
      </c>
      <c r="N45" s="200">
        <v>24.56</v>
      </c>
      <c r="O45" s="200">
        <v>34.69</v>
      </c>
      <c r="P45" s="200">
        <v>23.94</v>
      </c>
      <c r="Q45" s="200">
        <v>4.62</v>
      </c>
      <c r="R45" s="200">
        <v>17.96</v>
      </c>
      <c r="S45" s="200">
        <v>11.18</v>
      </c>
      <c r="T45" s="200">
        <v>0</v>
      </c>
      <c r="U45" s="200">
        <v>59.91</v>
      </c>
      <c r="V45" s="200">
        <v>8.7799999999999994</v>
      </c>
      <c r="W45" s="200">
        <v>19.66</v>
      </c>
      <c r="X45" s="200">
        <v>62.49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80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117.9</v>
      </c>
      <c r="AQ45" s="200">
        <v>38.22</v>
      </c>
      <c r="AR45" s="200">
        <v>47.5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488.95</v>
      </c>
      <c r="L46" s="200">
        <v>6.06</v>
      </c>
      <c r="M46" s="200">
        <v>61.51</v>
      </c>
      <c r="N46" s="200">
        <v>24.56</v>
      </c>
      <c r="O46" s="200">
        <v>34.69</v>
      </c>
      <c r="P46" s="200">
        <v>23.94</v>
      </c>
      <c r="Q46" s="200">
        <v>4.62</v>
      </c>
      <c r="R46" s="200">
        <v>17.96</v>
      </c>
      <c r="S46" s="200">
        <v>11.18</v>
      </c>
      <c r="T46" s="200">
        <v>0</v>
      </c>
      <c r="U46" s="200">
        <v>59.91</v>
      </c>
      <c r="V46" s="200">
        <v>8.7799999999999994</v>
      </c>
      <c r="W46" s="200">
        <v>19.66</v>
      </c>
      <c r="X46" s="200">
        <v>62.49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80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117.9</v>
      </c>
      <c r="AQ46" s="200">
        <v>38.22</v>
      </c>
      <c r="AR46" s="200">
        <v>47.5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488.95</v>
      </c>
      <c r="L47" s="200">
        <v>6.06</v>
      </c>
      <c r="M47" s="200">
        <v>61.51</v>
      </c>
      <c r="N47" s="200">
        <v>24.56</v>
      </c>
      <c r="O47" s="200">
        <v>34.69</v>
      </c>
      <c r="P47" s="200">
        <v>23.94</v>
      </c>
      <c r="Q47" s="200">
        <v>4.62</v>
      </c>
      <c r="R47" s="200">
        <v>17.96</v>
      </c>
      <c r="S47" s="200">
        <v>11.18</v>
      </c>
      <c r="T47" s="200">
        <v>0</v>
      </c>
      <c r="U47" s="200">
        <v>59.91</v>
      </c>
      <c r="V47" s="200">
        <v>8.7799999999999994</v>
      </c>
      <c r="W47" s="200">
        <v>19.66</v>
      </c>
      <c r="X47" s="200">
        <v>62.49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80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117.9</v>
      </c>
      <c r="AQ47" s="200">
        <v>38.22</v>
      </c>
      <c r="AR47" s="200">
        <v>47.5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488.95</v>
      </c>
      <c r="L48" s="200">
        <v>6.06</v>
      </c>
      <c r="M48" s="200">
        <v>61.51</v>
      </c>
      <c r="N48" s="200">
        <v>24.56</v>
      </c>
      <c r="O48" s="200">
        <v>34.69</v>
      </c>
      <c r="P48" s="200">
        <v>23.94</v>
      </c>
      <c r="Q48" s="200">
        <v>4.62</v>
      </c>
      <c r="R48" s="200">
        <v>17.96</v>
      </c>
      <c r="S48" s="200">
        <v>11.18</v>
      </c>
      <c r="T48" s="200">
        <v>0</v>
      </c>
      <c r="U48" s="200">
        <v>59.91</v>
      </c>
      <c r="V48" s="200">
        <v>8.7799999999999994</v>
      </c>
      <c r="W48" s="200">
        <v>19.66</v>
      </c>
      <c r="X48" s="200">
        <v>62.49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80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117.9</v>
      </c>
      <c r="AQ48" s="200">
        <v>38.22</v>
      </c>
      <c r="AR48" s="200">
        <v>47.5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434.07</v>
      </c>
      <c r="L49" s="200">
        <v>6.06</v>
      </c>
      <c r="M49" s="200">
        <v>61.51</v>
      </c>
      <c r="N49" s="200">
        <v>24.56</v>
      </c>
      <c r="O49" s="200">
        <v>34.69</v>
      </c>
      <c r="P49" s="200">
        <v>23.94</v>
      </c>
      <c r="Q49" s="200">
        <v>4.62</v>
      </c>
      <c r="R49" s="200">
        <v>17.96</v>
      </c>
      <c r="S49" s="200">
        <v>11.18</v>
      </c>
      <c r="T49" s="200">
        <v>0</v>
      </c>
      <c r="U49" s="200">
        <v>59.91</v>
      </c>
      <c r="V49" s="200">
        <v>8.7799999999999994</v>
      </c>
      <c r="W49" s="200">
        <v>19.66</v>
      </c>
      <c r="X49" s="200">
        <v>62.49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80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117.9</v>
      </c>
      <c r="AQ49" s="200">
        <v>38.42</v>
      </c>
      <c r="AR49" s="200">
        <v>47.5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385.84</v>
      </c>
      <c r="L50" s="200">
        <v>6.06</v>
      </c>
      <c r="M50" s="200">
        <v>61.51</v>
      </c>
      <c r="N50" s="200">
        <v>24.56</v>
      </c>
      <c r="O50" s="200">
        <v>34.69</v>
      </c>
      <c r="P50" s="200">
        <v>23.94</v>
      </c>
      <c r="Q50" s="200">
        <v>4.62</v>
      </c>
      <c r="R50" s="200">
        <v>17.96</v>
      </c>
      <c r="S50" s="200">
        <v>11.18</v>
      </c>
      <c r="T50" s="200">
        <v>0</v>
      </c>
      <c r="U50" s="200">
        <v>59.91</v>
      </c>
      <c r="V50" s="200">
        <v>8.7799999999999994</v>
      </c>
      <c r="W50" s="200">
        <v>19.66</v>
      </c>
      <c r="X50" s="200">
        <v>62.49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80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117.9</v>
      </c>
      <c r="AQ50" s="200">
        <v>38.42</v>
      </c>
      <c r="AR50" s="200">
        <v>47.5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337.61</v>
      </c>
      <c r="L51" s="200">
        <v>6.06</v>
      </c>
      <c r="M51" s="200">
        <v>61.51</v>
      </c>
      <c r="N51" s="200">
        <v>24.56</v>
      </c>
      <c r="O51" s="200">
        <v>34.69</v>
      </c>
      <c r="P51" s="200">
        <v>23.94</v>
      </c>
      <c r="Q51" s="200">
        <v>4.62</v>
      </c>
      <c r="R51" s="200">
        <v>17.96</v>
      </c>
      <c r="S51" s="200">
        <v>11.18</v>
      </c>
      <c r="T51" s="200">
        <v>0</v>
      </c>
      <c r="U51" s="200">
        <v>59.91</v>
      </c>
      <c r="V51" s="200">
        <v>8.7799999999999994</v>
      </c>
      <c r="W51" s="200">
        <v>19.66</v>
      </c>
      <c r="X51" s="200">
        <v>62.49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80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117.9</v>
      </c>
      <c r="AQ51" s="200">
        <v>38.590000000000003</v>
      </c>
      <c r="AR51" s="200">
        <v>47.5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337.61</v>
      </c>
      <c r="L52" s="200">
        <v>6.06</v>
      </c>
      <c r="M52" s="200">
        <v>61.51</v>
      </c>
      <c r="N52" s="200">
        <v>24.56</v>
      </c>
      <c r="O52" s="200">
        <v>34.69</v>
      </c>
      <c r="P52" s="200">
        <v>23.94</v>
      </c>
      <c r="Q52" s="200">
        <v>4.62</v>
      </c>
      <c r="R52" s="200">
        <v>17.96</v>
      </c>
      <c r="S52" s="200">
        <v>11.18</v>
      </c>
      <c r="T52" s="200">
        <v>0</v>
      </c>
      <c r="U52" s="200">
        <v>59.91</v>
      </c>
      <c r="V52" s="200">
        <v>8.7799999999999994</v>
      </c>
      <c r="W52" s="200">
        <v>19.66</v>
      </c>
      <c r="X52" s="200">
        <v>62.49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80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117.9</v>
      </c>
      <c r="AQ52" s="200">
        <v>38.590000000000003</v>
      </c>
      <c r="AR52" s="200">
        <v>47.5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270.08999999999997</v>
      </c>
      <c r="L53" s="200">
        <v>6.06</v>
      </c>
      <c r="M53" s="200">
        <v>61.51</v>
      </c>
      <c r="N53" s="200">
        <v>24.56</v>
      </c>
      <c r="O53" s="200">
        <v>34.69</v>
      </c>
      <c r="P53" s="200">
        <v>23.94</v>
      </c>
      <c r="Q53" s="200">
        <v>4.62</v>
      </c>
      <c r="R53" s="200">
        <v>17.96</v>
      </c>
      <c r="S53" s="200">
        <v>11.18</v>
      </c>
      <c r="T53" s="200">
        <v>0</v>
      </c>
      <c r="U53" s="200">
        <v>59.91</v>
      </c>
      <c r="V53" s="200">
        <v>8.7799999999999994</v>
      </c>
      <c r="W53" s="200">
        <v>19.66</v>
      </c>
      <c r="X53" s="200">
        <v>62.49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81.96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117.9</v>
      </c>
      <c r="AQ53" s="200">
        <v>38.21</v>
      </c>
      <c r="AR53" s="200">
        <v>47.5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270.08999999999997</v>
      </c>
      <c r="L54" s="200">
        <v>3.86</v>
      </c>
      <c r="M54" s="200">
        <v>61.51</v>
      </c>
      <c r="N54" s="200">
        <v>24.56</v>
      </c>
      <c r="O54" s="200">
        <v>34.69</v>
      </c>
      <c r="P54" s="200">
        <v>23.94</v>
      </c>
      <c r="Q54" s="200">
        <v>2.89</v>
      </c>
      <c r="R54" s="200">
        <v>17.96</v>
      </c>
      <c r="S54" s="200">
        <v>6.75</v>
      </c>
      <c r="T54" s="200">
        <v>0</v>
      </c>
      <c r="U54" s="200">
        <v>59.91</v>
      </c>
      <c r="V54" s="200">
        <v>8.7799999999999994</v>
      </c>
      <c r="W54" s="200">
        <v>19.66</v>
      </c>
      <c r="X54" s="200">
        <v>62.49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81.96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117.9</v>
      </c>
      <c r="AQ54" s="200">
        <v>38.22</v>
      </c>
      <c r="AR54" s="200">
        <v>47.5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270.08999999999997</v>
      </c>
      <c r="L55" s="200">
        <v>3.86</v>
      </c>
      <c r="M55" s="200">
        <v>61.51</v>
      </c>
      <c r="N55" s="200">
        <v>24.56</v>
      </c>
      <c r="O55" s="200">
        <v>34.69</v>
      </c>
      <c r="P55" s="200">
        <v>23.94</v>
      </c>
      <c r="Q55" s="200">
        <v>2.89</v>
      </c>
      <c r="R55" s="200">
        <v>17.96</v>
      </c>
      <c r="S55" s="200">
        <v>6.75</v>
      </c>
      <c r="T55" s="200">
        <v>0</v>
      </c>
      <c r="U55" s="200">
        <v>59.91</v>
      </c>
      <c r="V55" s="200">
        <v>8.7799999999999994</v>
      </c>
      <c r="W55" s="200">
        <v>19.66</v>
      </c>
      <c r="X55" s="200">
        <v>62.49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81.96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117.9</v>
      </c>
      <c r="AQ55" s="200">
        <v>14.47</v>
      </c>
      <c r="AR55" s="200">
        <v>47.5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270.08999999999997</v>
      </c>
      <c r="L56" s="200">
        <v>3.86</v>
      </c>
      <c r="M56" s="200">
        <v>61.51</v>
      </c>
      <c r="N56" s="200">
        <v>24.56</v>
      </c>
      <c r="O56" s="200">
        <v>34.69</v>
      </c>
      <c r="P56" s="200">
        <v>23.94</v>
      </c>
      <c r="Q56" s="200">
        <v>2.89</v>
      </c>
      <c r="R56" s="200">
        <v>17.96</v>
      </c>
      <c r="S56" s="200">
        <v>6.75</v>
      </c>
      <c r="T56" s="200">
        <v>0</v>
      </c>
      <c r="U56" s="200">
        <v>59.91</v>
      </c>
      <c r="V56" s="200">
        <v>8.7799999999999994</v>
      </c>
      <c r="W56" s="200">
        <v>19.66</v>
      </c>
      <c r="X56" s="200">
        <v>62.49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81.96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117.9</v>
      </c>
      <c r="AQ56" s="200">
        <v>14.47</v>
      </c>
      <c r="AR56" s="200">
        <v>47.5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274.91000000000003</v>
      </c>
      <c r="L57" s="200">
        <v>3.86</v>
      </c>
      <c r="M57" s="200">
        <v>61.51</v>
      </c>
      <c r="N57" s="200">
        <v>24.56</v>
      </c>
      <c r="O57" s="200">
        <v>34.69</v>
      </c>
      <c r="P57" s="200">
        <v>23.94</v>
      </c>
      <c r="Q57" s="200">
        <v>2.89</v>
      </c>
      <c r="R57" s="200">
        <v>10.61</v>
      </c>
      <c r="S57" s="200">
        <v>6.75</v>
      </c>
      <c r="T57" s="200">
        <v>0</v>
      </c>
      <c r="U57" s="200">
        <v>59.91</v>
      </c>
      <c r="V57" s="200">
        <v>8.5299999999999994</v>
      </c>
      <c r="W57" s="200">
        <v>19.66</v>
      </c>
      <c r="X57" s="200">
        <v>62.49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81.96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57.87</v>
      </c>
      <c r="AQ57" s="200">
        <v>14.47</v>
      </c>
      <c r="AR57" s="200">
        <v>47.5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274.91000000000003</v>
      </c>
      <c r="L58" s="200">
        <v>3.86</v>
      </c>
      <c r="M58" s="200">
        <v>61.51</v>
      </c>
      <c r="N58" s="200">
        <v>24.56</v>
      </c>
      <c r="O58" s="200">
        <v>34.69</v>
      </c>
      <c r="P58" s="200">
        <v>23.94</v>
      </c>
      <c r="Q58" s="200">
        <v>2.89</v>
      </c>
      <c r="R58" s="200">
        <v>10.61</v>
      </c>
      <c r="S58" s="200">
        <v>6.75</v>
      </c>
      <c r="T58" s="200">
        <v>0</v>
      </c>
      <c r="U58" s="200">
        <v>59.91</v>
      </c>
      <c r="V58" s="200">
        <v>8.31</v>
      </c>
      <c r="W58" s="200">
        <v>19.66</v>
      </c>
      <c r="X58" s="200">
        <v>62.49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81.96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57.87</v>
      </c>
      <c r="AQ58" s="200">
        <v>14.47</v>
      </c>
      <c r="AR58" s="200">
        <v>47.5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274.91000000000003</v>
      </c>
      <c r="L59" s="200">
        <v>3.86</v>
      </c>
      <c r="M59" s="200">
        <v>61.51</v>
      </c>
      <c r="N59" s="200">
        <v>24.56</v>
      </c>
      <c r="O59" s="200">
        <v>34.69</v>
      </c>
      <c r="P59" s="200">
        <v>23.94</v>
      </c>
      <c r="Q59" s="200">
        <v>2.89</v>
      </c>
      <c r="R59" s="200">
        <v>10.61</v>
      </c>
      <c r="S59" s="200">
        <v>6.75</v>
      </c>
      <c r="T59" s="200">
        <v>0</v>
      </c>
      <c r="U59" s="200">
        <v>59.91</v>
      </c>
      <c r="V59" s="200">
        <v>5.52</v>
      </c>
      <c r="W59" s="200">
        <v>11.58</v>
      </c>
      <c r="X59" s="200">
        <v>35.69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81.96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57.88</v>
      </c>
      <c r="AQ59" s="200">
        <v>14.47</v>
      </c>
      <c r="AR59" s="200">
        <v>47.5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274.91000000000003</v>
      </c>
      <c r="L60" s="200">
        <v>3.86</v>
      </c>
      <c r="M60" s="200">
        <v>61.51</v>
      </c>
      <c r="N60" s="200">
        <v>24.56</v>
      </c>
      <c r="O60" s="200">
        <v>34.69</v>
      </c>
      <c r="P60" s="200">
        <v>23.94</v>
      </c>
      <c r="Q60" s="200">
        <v>2.89</v>
      </c>
      <c r="R60" s="200">
        <v>10.61</v>
      </c>
      <c r="S60" s="200">
        <v>6.75</v>
      </c>
      <c r="T60" s="200">
        <v>0</v>
      </c>
      <c r="U60" s="200">
        <v>59.91</v>
      </c>
      <c r="V60" s="200">
        <v>5.52</v>
      </c>
      <c r="W60" s="200">
        <v>11.58</v>
      </c>
      <c r="X60" s="200">
        <v>35.69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81.96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57.88</v>
      </c>
      <c r="AQ60" s="200">
        <v>14.47</v>
      </c>
      <c r="AR60" s="200">
        <v>47.5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274.91000000000003</v>
      </c>
      <c r="L61" s="200">
        <v>3.86</v>
      </c>
      <c r="M61" s="200">
        <v>61.51</v>
      </c>
      <c r="N61" s="200">
        <v>24.56</v>
      </c>
      <c r="O61" s="200">
        <v>34.69</v>
      </c>
      <c r="P61" s="200">
        <v>23.94</v>
      </c>
      <c r="Q61" s="200">
        <v>2.89</v>
      </c>
      <c r="R61" s="200">
        <v>10.61</v>
      </c>
      <c r="S61" s="200">
        <v>6.75</v>
      </c>
      <c r="T61" s="200">
        <v>0</v>
      </c>
      <c r="U61" s="200">
        <v>59.91</v>
      </c>
      <c r="V61" s="200">
        <v>5.52</v>
      </c>
      <c r="W61" s="200">
        <v>11.58</v>
      </c>
      <c r="X61" s="200">
        <v>35.69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81.96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57.88</v>
      </c>
      <c r="AQ61" s="200">
        <v>14.47</v>
      </c>
      <c r="AR61" s="200">
        <v>47.5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274.91000000000003</v>
      </c>
      <c r="L62" s="200">
        <v>3.86</v>
      </c>
      <c r="M62" s="200">
        <v>61.51</v>
      </c>
      <c r="N62" s="200">
        <v>24.56</v>
      </c>
      <c r="O62" s="200">
        <v>34.69</v>
      </c>
      <c r="P62" s="200">
        <v>23.94</v>
      </c>
      <c r="Q62" s="200">
        <v>2.89</v>
      </c>
      <c r="R62" s="200">
        <v>10.61</v>
      </c>
      <c r="S62" s="200">
        <v>6.75</v>
      </c>
      <c r="T62" s="200">
        <v>0</v>
      </c>
      <c r="U62" s="200">
        <v>59.91</v>
      </c>
      <c r="V62" s="200">
        <v>5.52</v>
      </c>
      <c r="W62" s="200">
        <v>11.58</v>
      </c>
      <c r="X62" s="200">
        <v>35.69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81.96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57.88</v>
      </c>
      <c r="AQ62" s="200">
        <v>14.47</v>
      </c>
      <c r="AR62" s="200">
        <v>47.5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274.91000000000003</v>
      </c>
      <c r="L63" s="200">
        <v>3.86</v>
      </c>
      <c r="M63" s="200">
        <v>61.51</v>
      </c>
      <c r="N63" s="200">
        <v>24.56</v>
      </c>
      <c r="O63" s="200">
        <v>34.69</v>
      </c>
      <c r="P63" s="200">
        <v>23.94</v>
      </c>
      <c r="Q63" s="200">
        <v>2.89</v>
      </c>
      <c r="R63" s="200">
        <v>10.61</v>
      </c>
      <c r="S63" s="200">
        <v>6.75</v>
      </c>
      <c r="T63" s="200">
        <v>0</v>
      </c>
      <c r="U63" s="200">
        <v>59.91</v>
      </c>
      <c r="V63" s="200">
        <v>5.52</v>
      </c>
      <c r="W63" s="200">
        <v>11.58</v>
      </c>
      <c r="X63" s="200">
        <v>35.69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83.76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57.87</v>
      </c>
      <c r="AQ63" s="200">
        <v>9.15</v>
      </c>
      <c r="AR63" s="200">
        <v>47.5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274.91000000000003</v>
      </c>
      <c r="L64" s="200">
        <v>3.86</v>
      </c>
      <c r="M64" s="200">
        <v>61.51</v>
      </c>
      <c r="N64" s="200">
        <v>24.56</v>
      </c>
      <c r="O64" s="200">
        <v>34.69</v>
      </c>
      <c r="P64" s="200">
        <v>23.94</v>
      </c>
      <c r="Q64" s="200">
        <v>2.89</v>
      </c>
      <c r="R64" s="200">
        <v>10.61</v>
      </c>
      <c r="S64" s="200">
        <v>6.75</v>
      </c>
      <c r="T64" s="200">
        <v>0</v>
      </c>
      <c r="U64" s="200">
        <v>59.91</v>
      </c>
      <c r="V64" s="200">
        <v>5.52</v>
      </c>
      <c r="W64" s="200">
        <v>11.58</v>
      </c>
      <c r="X64" s="200">
        <v>35.69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83.76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57.87</v>
      </c>
      <c r="AQ64" s="200">
        <v>14.47</v>
      </c>
      <c r="AR64" s="200">
        <v>47.5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274.91000000000003</v>
      </c>
      <c r="L65" s="200">
        <v>3.86</v>
      </c>
      <c r="M65" s="200">
        <v>61.51</v>
      </c>
      <c r="N65" s="200">
        <v>24.56</v>
      </c>
      <c r="O65" s="200">
        <v>34.69</v>
      </c>
      <c r="P65" s="200">
        <v>23.94</v>
      </c>
      <c r="Q65" s="200">
        <v>2.89</v>
      </c>
      <c r="R65" s="200">
        <v>10.61</v>
      </c>
      <c r="S65" s="200">
        <v>6.75</v>
      </c>
      <c r="T65" s="200">
        <v>0</v>
      </c>
      <c r="U65" s="200">
        <v>59.91</v>
      </c>
      <c r="V65" s="200">
        <v>5.52</v>
      </c>
      <c r="W65" s="200">
        <v>11.58</v>
      </c>
      <c r="X65" s="200">
        <v>35.69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83.76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57.87</v>
      </c>
      <c r="AQ65" s="200">
        <v>14.47</v>
      </c>
      <c r="AR65" s="200">
        <v>47.5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274.91000000000003</v>
      </c>
      <c r="L66" s="200">
        <v>3.86</v>
      </c>
      <c r="M66" s="200">
        <v>61.51</v>
      </c>
      <c r="N66" s="200">
        <v>24.56</v>
      </c>
      <c r="O66" s="200">
        <v>34.69</v>
      </c>
      <c r="P66" s="200">
        <v>23.94</v>
      </c>
      <c r="Q66" s="200">
        <v>2.89</v>
      </c>
      <c r="R66" s="200">
        <v>10.61</v>
      </c>
      <c r="S66" s="200">
        <v>6.75</v>
      </c>
      <c r="T66" s="200">
        <v>0</v>
      </c>
      <c r="U66" s="200">
        <v>59.91</v>
      </c>
      <c r="V66" s="200">
        <v>8.31</v>
      </c>
      <c r="W66" s="200">
        <v>19.66</v>
      </c>
      <c r="X66" s="200">
        <v>62.49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83.76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86.81</v>
      </c>
      <c r="AQ66" s="200">
        <v>14.47</v>
      </c>
      <c r="AR66" s="200">
        <v>47.5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274.91000000000003</v>
      </c>
      <c r="L67" s="200">
        <v>3.86</v>
      </c>
      <c r="M67" s="200">
        <v>61.51</v>
      </c>
      <c r="N67" s="200">
        <v>24.56</v>
      </c>
      <c r="O67" s="200">
        <v>34.69</v>
      </c>
      <c r="P67" s="200">
        <v>23.94</v>
      </c>
      <c r="Q67" s="200">
        <v>2.89</v>
      </c>
      <c r="R67" s="200">
        <v>17.96</v>
      </c>
      <c r="S67" s="200">
        <v>6.75</v>
      </c>
      <c r="T67" s="200">
        <v>0</v>
      </c>
      <c r="U67" s="200">
        <v>59.91</v>
      </c>
      <c r="V67" s="200">
        <v>8.31</v>
      </c>
      <c r="W67" s="200">
        <v>19.66</v>
      </c>
      <c r="X67" s="200">
        <v>62.49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81.96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117.9</v>
      </c>
      <c r="AQ67" s="200">
        <v>26.19</v>
      </c>
      <c r="AR67" s="200">
        <v>47.5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274.91000000000003</v>
      </c>
      <c r="L68" s="200">
        <v>5.78</v>
      </c>
      <c r="M68" s="200">
        <v>61.51</v>
      </c>
      <c r="N68" s="200">
        <v>24.56</v>
      </c>
      <c r="O68" s="200">
        <v>34.69</v>
      </c>
      <c r="P68" s="200">
        <v>23.94</v>
      </c>
      <c r="Q68" s="200">
        <v>4.4000000000000004</v>
      </c>
      <c r="R68" s="200">
        <v>17.96</v>
      </c>
      <c r="S68" s="200">
        <v>11.18</v>
      </c>
      <c r="T68" s="200">
        <v>0</v>
      </c>
      <c r="U68" s="200">
        <v>59.91</v>
      </c>
      <c r="V68" s="200">
        <v>8.31</v>
      </c>
      <c r="W68" s="200">
        <v>19.66</v>
      </c>
      <c r="X68" s="200">
        <v>62.49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81.96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117.9</v>
      </c>
      <c r="AQ68" s="200">
        <v>39.619999999999997</v>
      </c>
      <c r="AR68" s="200">
        <v>47.5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274.91000000000003</v>
      </c>
      <c r="L69" s="200">
        <v>6</v>
      </c>
      <c r="M69" s="200">
        <v>61.51</v>
      </c>
      <c r="N69" s="200">
        <v>24.56</v>
      </c>
      <c r="O69" s="200">
        <v>34.69</v>
      </c>
      <c r="P69" s="200">
        <v>23.94</v>
      </c>
      <c r="Q69" s="200">
        <v>4.6100000000000003</v>
      </c>
      <c r="R69" s="200">
        <v>17.96</v>
      </c>
      <c r="S69" s="200">
        <v>11.18</v>
      </c>
      <c r="T69" s="200">
        <v>0</v>
      </c>
      <c r="U69" s="200">
        <v>59.91</v>
      </c>
      <c r="V69" s="200">
        <v>8.31</v>
      </c>
      <c r="W69" s="200">
        <v>19.66</v>
      </c>
      <c r="X69" s="200">
        <v>62.49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81.96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117.9</v>
      </c>
      <c r="AQ69" s="200">
        <v>24.76</v>
      </c>
      <c r="AR69" s="200">
        <v>47.5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302.55</v>
      </c>
      <c r="L70" s="200">
        <v>6.06</v>
      </c>
      <c r="M70" s="200">
        <v>61.51</v>
      </c>
      <c r="N70" s="200">
        <v>24.56</v>
      </c>
      <c r="O70" s="200">
        <v>34.69</v>
      </c>
      <c r="P70" s="200">
        <v>23.94</v>
      </c>
      <c r="Q70" s="200">
        <v>4.62</v>
      </c>
      <c r="R70" s="200">
        <v>17.96</v>
      </c>
      <c r="S70" s="200">
        <v>11.18</v>
      </c>
      <c r="T70" s="200">
        <v>0</v>
      </c>
      <c r="U70" s="200">
        <v>59.91</v>
      </c>
      <c r="V70" s="200">
        <v>8.31</v>
      </c>
      <c r="W70" s="200">
        <v>19.66</v>
      </c>
      <c r="X70" s="200">
        <v>62.49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80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117.9</v>
      </c>
      <c r="AQ70" s="200">
        <v>37.47</v>
      </c>
      <c r="AR70" s="200">
        <v>47.5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371.37</v>
      </c>
      <c r="L71" s="200">
        <v>6.06</v>
      </c>
      <c r="M71" s="200">
        <v>61.51</v>
      </c>
      <c r="N71" s="200">
        <v>24.56</v>
      </c>
      <c r="O71" s="200">
        <v>34.69</v>
      </c>
      <c r="P71" s="200">
        <v>23.94</v>
      </c>
      <c r="Q71" s="200">
        <v>4.62</v>
      </c>
      <c r="R71" s="200">
        <v>17.96</v>
      </c>
      <c r="S71" s="200">
        <v>11.18</v>
      </c>
      <c r="T71" s="200">
        <v>0</v>
      </c>
      <c r="U71" s="200">
        <v>59.91</v>
      </c>
      <c r="V71" s="200">
        <v>8.31</v>
      </c>
      <c r="W71" s="200">
        <v>19.66</v>
      </c>
      <c r="X71" s="200">
        <v>62.49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81.96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117.9</v>
      </c>
      <c r="AQ71" s="200">
        <v>38.22</v>
      </c>
      <c r="AR71" s="200">
        <v>30.87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419.6</v>
      </c>
      <c r="L72" s="200">
        <v>6.06</v>
      </c>
      <c r="M72" s="200">
        <v>61.51</v>
      </c>
      <c r="N72" s="200">
        <v>24.56</v>
      </c>
      <c r="O72" s="200">
        <v>34.69</v>
      </c>
      <c r="P72" s="200">
        <v>23.94</v>
      </c>
      <c r="Q72" s="200">
        <v>4.62</v>
      </c>
      <c r="R72" s="200">
        <v>17.96</v>
      </c>
      <c r="S72" s="200">
        <v>11.18</v>
      </c>
      <c r="T72" s="200">
        <v>0</v>
      </c>
      <c r="U72" s="200">
        <v>59.91</v>
      </c>
      <c r="V72" s="200">
        <v>8.31</v>
      </c>
      <c r="W72" s="200">
        <v>19.66</v>
      </c>
      <c r="X72" s="200">
        <v>62.49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81.96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117.9</v>
      </c>
      <c r="AQ72" s="200">
        <v>39.619999999999997</v>
      </c>
      <c r="AR72" s="200">
        <v>14.42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467.83</v>
      </c>
      <c r="L73" s="200">
        <v>6.06</v>
      </c>
      <c r="M73" s="200">
        <v>61.51</v>
      </c>
      <c r="N73" s="200">
        <v>24.56</v>
      </c>
      <c r="O73" s="200">
        <v>34.69</v>
      </c>
      <c r="P73" s="200">
        <v>23.94</v>
      </c>
      <c r="Q73" s="200">
        <v>4.62</v>
      </c>
      <c r="R73" s="200">
        <v>17.96</v>
      </c>
      <c r="S73" s="200">
        <v>11.18</v>
      </c>
      <c r="T73" s="200">
        <v>0</v>
      </c>
      <c r="U73" s="200">
        <v>59.91</v>
      </c>
      <c r="V73" s="200">
        <v>8.31</v>
      </c>
      <c r="W73" s="200">
        <v>19.66</v>
      </c>
      <c r="X73" s="200">
        <v>62.49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81.96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117.9</v>
      </c>
      <c r="AQ73" s="200">
        <v>38.22</v>
      </c>
      <c r="AR73" s="200">
        <v>5.3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488.96</v>
      </c>
      <c r="L74" s="200">
        <v>6.06</v>
      </c>
      <c r="M74" s="200">
        <v>61.51</v>
      </c>
      <c r="N74" s="200">
        <v>24.56</v>
      </c>
      <c r="O74" s="200">
        <v>34.69</v>
      </c>
      <c r="P74" s="200">
        <v>23.94</v>
      </c>
      <c r="Q74" s="200">
        <v>4.62</v>
      </c>
      <c r="R74" s="200">
        <v>17.96</v>
      </c>
      <c r="S74" s="200">
        <v>11.18</v>
      </c>
      <c r="T74" s="200">
        <v>0</v>
      </c>
      <c r="U74" s="200">
        <v>59.91</v>
      </c>
      <c r="V74" s="200">
        <v>8.31</v>
      </c>
      <c r="W74" s="200">
        <v>19.66</v>
      </c>
      <c r="X74" s="200">
        <v>62.49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81.96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117.9</v>
      </c>
      <c r="AQ74" s="200">
        <v>29.88</v>
      </c>
      <c r="AR74" s="200">
        <v>1.29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488.96</v>
      </c>
      <c r="L75" s="200">
        <v>6.06</v>
      </c>
      <c r="M75" s="200">
        <v>61.51</v>
      </c>
      <c r="N75" s="200">
        <v>24.56</v>
      </c>
      <c r="O75" s="200">
        <v>34.69</v>
      </c>
      <c r="P75" s="200">
        <v>23.94</v>
      </c>
      <c r="Q75" s="200">
        <v>4.62</v>
      </c>
      <c r="R75" s="200">
        <v>17.96</v>
      </c>
      <c r="S75" s="200">
        <v>11.18</v>
      </c>
      <c r="T75" s="200">
        <v>0</v>
      </c>
      <c r="U75" s="200">
        <v>59.91</v>
      </c>
      <c r="V75" s="200">
        <v>8.31</v>
      </c>
      <c r="W75" s="200">
        <v>19.66</v>
      </c>
      <c r="X75" s="200">
        <v>62.49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81.96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117.9</v>
      </c>
      <c r="AQ75" s="200">
        <v>38.22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488.75</v>
      </c>
      <c r="L76" s="200">
        <v>6.06</v>
      </c>
      <c r="M76" s="200">
        <v>61.51</v>
      </c>
      <c r="N76" s="200">
        <v>24.56</v>
      </c>
      <c r="O76" s="200">
        <v>34.69</v>
      </c>
      <c r="P76" s="200">
        <v>23.94</v>
      </c>
      <c r="Q76" s="200">
        <v>4.62</v>
      </c>
      <c r="R76" s="200">
        <v>17.96</v>
      </c>
      <c r="S76" s="200">
        <v>11.18</v>
      </c>
      <c r="T76" s="200">
        <v>0</v>
      </c>
      <c r="U76" s="200">
        <v>59.91</v>
      </c>
      <c r="V76" s="200">
        <v>8.31</v>
      </c>
      <c r="W76" s="200">
        <v>19.66</v>
      </c>
      <c r="X76" s="200">
        <v>62.49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80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117.9</v>
      </c>
      <c r="AQ76" s="200">
        <v>38.22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488.75</v>
      </c>
      <c r="L77" s="200">
        <v>6.06</v>
      </c>
      <c r="M77" s="200">
        <v>61.51</v>
      </c>
      <c r="N77" s="200">
        <v>24.56</v>
      </c>
      <c r="O77" s="200">
        <v>34.69</v>
      </c>
      <c r="P77" s="200">
        <v>23.94</v>
      </c>
      <c r="Q77" s="200">
        <v>4.62</v>
      </c>
      <c r="R77" s="200">
        <v>17.96</v>
      </c>
      <c r="S77" s="200">
        <v>11.18</v>
      </c>
      <c r="T77" s="200">
        <v>0</v>
      </c>
      <c r="U77" s="200">
        <v>59.91</v>
      </c>
      <c r="V77" s="200">
        <v>8.31</v>
      </c>
      <c r="W77" s="200">
        <v>19.66</v>
      </c>
      <c r="X77" s="200">
        <v>62.49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80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117.9</v>
      </c>
      <c r="AQ77" s="200">
        <v>38.22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488.75</v>
      </c>
      <c r="L78" s="200">
        <v>6.06</v>
      </c>
      <c r="M78" s="200">
        <v>61.51</v>
      </c>
      <c r="N78" s="200">
        <v>24.56</v>
      </c>
      <c r="O78" s="200">
        <v>34.69</v>
      </c>
      <c r="P78" s="200">
        <v>23.94</v>
      </c>
      <c r="Q78" s="200">
        <v>4.62</v>
      </c>
      <c r="R78" s="200">
        <v>17.96</v>
      </c>
      <c r="S78" s="200">
        <v>11.18</v>
      </c>
      <c r="T78" s="200">
        <v>0</v>
      </c>
      <c r="U78" s="200">
        <v>59.91</v>
      </c>
      <c r="V78" s="200">
        <v>8.31</v>
      </c>
      <c r="W78" s="200">
        <v>19.66</v>
      </c>
      <c r="X78" s="200">
        <v>62.49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80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117.9</v>
      </c>
      <c r="AQ78" s="200">
        <v>38.22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488.75</v>
      </c>
      <c r="L79" s="200">
        <v>6.06</v>
      </c>
      <c r="M79" s="200">
        <v>61.51</v>
      </c>
      <c r="N79" s="200">
        <v>24.56</v>
      </c>
      <c r="O79" s="200">
        <v>34.69</v>
      </c>
      <c r="P79" s="200">
        <v>23.94</v>
      </c>
      <c r="Q79" s="200">
        <v>4.62</v>
      </c>
      <c r="R79" s="200">
        <v>17.96</v>
      </c>
      <c r="S79" s="200">
        <v>11.18</v>
      </c>
      <c r="T79" s="200">
        <v>0</v>
      </c>
      <c r="U79" s="200">
        <v>59.91</v>
      </c>
      <c r="V79" s="200">
        <v>8.31</v>
      </c>
      <c r="W79" s="200">
        <v>19.66</v>
      </c>
      <c r="X79" s="200">
        <v>62.49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80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117.9</v>
      </c>
      <c r="AQ79" s="200">
        <v>38.22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488.75</v>
      </c>
      <c r="L80" s="200">
        <v>6.06</v>
      </c>
      <c r="M80" s="200">
        <v>61.51</v>
      </c>
      <c r="N80" s="200">
        <v>24.56</v>
      </c>
      <c r="O80" s="200">
        <v>34.69</v>
      </c>
      <c r="P80" s="200">
        <v>23.94</v>
      </c>
      <c r="Q80" s="200">
        <v>4.62</v>
      </c>
      <c r="R80" s="200">
        <v>17.96</v>
      </c>
      <c r="S80" s="200">
        <v>11.18</v>
      </c>
      <c r="T80" s="200">
        <v>0</v>
      </c>
      <c r="U80" s="200">
        <v>59.91</v>
      </c>
      <c r="V80" s="200">
        <v>8.31</v>
      </c>
      <c r="W80" s="200">
        <v>19.66</v>
      </c>
      <c r="X80" s="200">
        <v>62.49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80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117.9</v>
      </c>
      <c r="AQ80" s="200">
        <v>38.22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488.75</v>
      </c>
      <c r="L81" s="200">
        <v>6.06</v>
      </c>
      <c r="M81" s="200">
        <v>61.51</v>
      </c>
      <c r="N81" s="200">
        <v>24.56</v>
      </c>
      <c r="O81" s="200">
        <v>34.69</v>
      </c>
      <c r="P81" s="200">
        <v>23.94</v>
      </c>
      <c r="Q81" s="200">
        <v>4.62</v>
      </c>
      <c r="R81" s="200">
        <v>17.96</v>
      </c>
      <c r="S81" s="200">
        <v>11.18</v>
      </c>
      <c r="T81" s="200">
        <v>0</v>
      </c>
      <c r="U81" s="200">
        <v>59.91</v>
      </c>
      <c r="V81" s="200">
        <v>8.31</v>
      </c>
      <c r="W81" s="200">
        <v>19.66</v>
      </c>
      <c r="X81" s="200">
        <v>62.49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80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117.9</v>
      </c>
      <c r="AQ81" s="200">
        <v>38.57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488.95</v>
      </c>
      <c r="L82" s="200">
        <v>6.06</v>
      </c>
      <c r="M82" s="200">
        <v>61.51</v>
      </c>
      <c r="N82" s="200">
        <v>24.56</v>
      </c>
      <c r="O82" s="200">
        <v>34.69</v>
      </c>
      <c r="P82" s="200">
        <v>23.94</v>
      </c>
      <c r="Q82" s="200">
        <v>4.62</v>
      </c>
      <c r="R82" s="200">
        <v>17.96</v>
      </c>
      <c r="S82" s="200">
        <v>11.18</v>
      </c>
      <c r="T82" s="200">
        <v>0</v>
      </c>
      <c r="U82" s="200">
        <v>59.91</v>
      </c>
      <c r="V82" s="200">
        <v>8.31</v>
      </c>
      <c r="W82" s="200">
        <v>19.66</v>
      </c>
      <c r="X82" s="200">
        <v>62.49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80.5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117.9</v>
      </c>
      <c r="AQ82" s="200">
        <v>38.57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488.95</v>
      </c>
      <c r="L83" s="200">
        <v>6.06</v>
      </c>
      <c r="M83" s="200">
        <v>61.51</v>
      </c>
      <c r="N83" s="200">
        <v>24.56</v>
      </c>
      <c r="O83" s="200">
        <v>34.69</v>
      </c>
      <c r="P83" s="200">
        <v>23.94</v>
      </c>
      <c r="Q83" s="200">
        <v>4.62</v>
      </c>
      <c r="R83" s="200">
        <v>17.96</v>
      </c>
      <c r="S83" s="200">
        <v>11.18</v>
      </c>
      <c r="T83" s="200">
        <v>0</v>
      </c>
      <c r="U83" s="200">
        <v>59.91</v>
      </c>
      <c r="V83" s="200">
        <v>8.31</v>
      </c>
      <c r="W83" s="200">
        <v>19.66</v>
      </c>
      <c r="X83" s="200">
        <v>62.49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80.5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117.9</v>
      </c>
      <c r="AQ83" s="200">
        <v>39.619999999999997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488.95</v>
      </c>
      <c r="L84" s="200">
        <v>6.06</v>
      </c>
      <c r="M84" s="200">
        <v>61.51</v>
      </c>
      <c r="N84" s="200">
        <v>24.56</v>
      </c>
      <c r="O84" s="200">
        <v>34.69</v>
      </c>
      <c r="P84" s="200">
        <v>23.94</v>
      </c>
      <c r="Q84" s="200">
        <v>4.62</v>
      </c>
      <c r="R84" s="200">
        <v>17.96</v>
      </c>
      <c r="S84" s="200">
        <v>11.18</v>
      </c>
      <c r="T84" s="200">
        <v>0</v>
      </c>
      <c r="U84" s="200">
        <v>59.91</v>
      </c>
      <c r="V84" s="200">
        <v>8.31</v>
      </c>
      <c r="W84" s="200">
        <v>19.66</v>
      </c>
      <c r="X84" s="200">
        <v>62.49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80.5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117.9</v>
      </c>
      <c r="AQ84" s="200">
        <v>38.22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488.95</v>
      </c>
      <c r="L85" s="200">
        <v>6.06</v>
      </c>
      <c r="M85" s="200">
        <v>61.51</v>
      </c>
      <c r="N85" s="200">
        <v>24.56</v>
      </c>
      <c r="O85" s="200">
        <v>34.69</v>
      </c>
      <c r="P85" s="200">
        <v>23.94</v>
      </c>
      <c r="Q85" s="200">
        <v>4.62</v>
      </c>
      <c r="R85" s="200">
        <v>18.62</v>
      </c>
      <c r="S85" s="200">
        <v>11.23</v>
      </c>
      <c r="T85" s="200">
        <v>0</v>
      </c>
      <c r="U85" s="200">
        <v>59.91</v>
      </c>
      <c r="V85" s="200">
        <v>8.31</v>
      </c>
      <c r="W85" s="200">
        <v>19.66</v>
      </c>
      <c r="X85" s="200">
        <v>62.49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82.6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119</v>
      </c>
      <c r="AQ85" s="200">
        <v>38.22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488.95</v>
      </c>
      <c r="L86" s="200">
        <v>6.06</v>
      </c>
      <c r="M86" s="200">
        <v>61.51</v>
      </c>
      <c r="N86" s="200">
        <v>24.56</v>
      </c>
      <c r="O86" s="200">
        <v>34.69</v>
      </c>
      <c r="P86" s="200">
        <v>23.94</v>
      </c>
      <c r="Q86" s="200">
        <v>4.62</v>
      </c>
      <c r="R86" s="200">
        <v>18.62</v>
      </c>
      <c r="S86" s="200">
        <v>11.18</v>
      </c>
      <c r="T86" s="200">
        <v>0</v>
      </c>
      <c r="U86" s="200">
        <v>59.91</v>
      </c>
      <c r="V86" s="200">
        <v>8.31</v>
      </c>
      <c r="W86" s="200">
        <v>19.66</v>
      </c>
      <c r="X86" s="200">
        <v>62.49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82.6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119</v>
      </c>
      <c r="AQ86" s="200">
        <v>38.22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420</v>
      </c>
      <c r="L87" s="200">
        <v>6.06</v>
      </c>
      <c r="M87" s="200">
        <v>61.51</v>
      </c>
      <c r="N87" s="200">
        <v>24.56</v>
      </c>
      <c r="O87" s="200">
        <v>34.69</v>
      </c>
      <c r="P87" s="200">
        <v>23.94</v>
      </c>
      <c r="Q87" s="200">
        <v>4.62</v>
      </c>
      <c r="R87" s="200">
        <v>18.010000000000002</v>
      </c>
      <c r="S87" s="200">
        <v>11.18</v>
      </c>
      <c r="T87" s="200">
        <v>0</v>
      </c>
      <c r="U87" s="200">
        <v>59.91</v>
      </c>
      <c r="V87" s="200">
        <v>8.0500000000000007</v>
      </c>
      <c r="W87" s="200">
        <v>19.66</v>
      </c>
      <c r="X87" s="200">
        <v>62.49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83.76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122.23</v>
      </c>
      <c r="AQ87" s="200">
        <v>38.22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337.61</v>
      </c>
      <c r="L88" s="200">
        <v>6.06</v>
      </c>
      <c r="M88" s="200">
        <v>61.51</v>
      </c>
      <c r="N88" s="200">
        <v>24.56</v>
      </c>
      <c r="O88" s="200">
        <v>34.69</v>
      </c>
      <c r="P88" s="200">
        <v>23.94</v>
      </c>
      <c r="Q88" s="200">
        <v>4.62</v>
      </c>
      <c r="R88" s="200">
        <v>17.96</v>
      </c>
      <c r="S88" s="200">
        <v>11.18</v>
      </c>
      <c r="T88" s="200">
        <v>0</v>
      </c>
      <c r="U88" s="200">
        <v>59.91</v>
      </c>
      <c r="V88" s="200">
        <v>8.0500000000000007</v>
      </c>
      <c r="W88" s="200">
        <v>19.66</v>
      </c>
      <c r="X88" s="200">
        <v>62.49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83.76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117.91</v>
      </c>
      <c r="AQ88" s="200">
        <v>38.22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270.08</v>
      </c>
      <c r="L89" s="200">
        <v>6.06</v>
      </c>
      <c r="M89" s="200">
        <v>61.51</v>
      </c>
      <c r="N89" s="200">
        <v>24.56</v>
      </c>
      <c r="O89" s="200">
        <v>34.69</v>
      </c>
      <c r="P89" s="200">
        <v>23.94</v>
      </c>
      <c r="Q89" s="200">
        <v>4.62</v>
      </c>
      <c r="R89" s="200">
        <v>17.96</v>
      </c>
      <c r="S89" s="200">
        <v>11.18</v>
      </c>
      <c r="T89" s="200">
        <v>0</v>
      </c>
      <c r="U89" s="200">
        <v>59.91</v>
      </c>
      <c r="V89" s="200">
        <v>8.33</v>
      </c>
      <c r="W89" s="200">
        <v>19.66</v>
      </c>
      <c r="X89" s="200">
        <v>62.5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83.76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117.91</v>
      </c>
      <c r="AQ89" s="200">
        <v>38.22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270.08</v>
      </c>
      <c r="L90" s="200">
        <v>6.06</v>
      </c>
      <c r="M90" s="200">
        <v>61.51</v>
      </c>
      <c r="N90" s="200">
        <v>24.56</v>
      </c>
      <c r="O90" s="200">
        <v>34.69</v>
      </c>
      <c r="P90" s="200">
        <v>23.94</v>
      </c>
      <c r="Q90" s="200">
        <v>4.62</v>
      </c>
      <c r="R90" s="200">
        <v>17.96</v>
      </c>
      <c r="S90" s="200">
        <v>11.18</v>
      </c>
      <c r="T90" s="200">
        <v>0</v>
      </c>
      <c r="U90" s="200">
        <v>59.91</v>
      </c>
      <c r="V90" s="200">
        <v>8.31</v>
      </c>
      <c r="W90" s="200">
        <v>19.66</v>
      </c>
      <c r="X90" s="200">
        <v>62.5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83.76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117.91</v>
      </c>
      <c r="AQ90" s="200">
        <v>38.22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270.08</v>
      </c>
      <c r="L91" s="200">
        <v>6.06</v>
      </c>
      <c r="M91" s="200">
        <v>61.51</v>
      </c>
      <c r="N91" s="200">
        <v>24.56</v>
      </c>
      <c r="O91" s="200">
        <v>34.69</v>
      </c>
      <c r="P91" s="200">
        <v>23.94</v>
      </c>
      <c r="Q91" s="200">
        <v>4.62</v>
      </c>
      <c r="R91" s="200">
        <v>17.96</v>
      </c>
      <c r="S91" s="200">
        <v>11.18</v>
      </c>
      <c r="T91" s="200">
        <v>0</v>
      </c>
      <c r="U91" s="200">
        <v>59.91</v>
      </c>
      <c r="V91" s="200">
        <v>8.3000000000000007</v>
      </c>
      <c r="W91" s="200">
        <v>19.66</v>
      </c>
      <c r="X91" s="200">
        <v>62.49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83.76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117.9</v>
      </c>
      <c r="AQ91" s="200">
        <v>38.22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270.08</v>
      </c>
      <c r="L92" s="200">
        <v>6.06</v>
      </c>
      <c r="M92" s="200">
        <v>61.51</v>
      </c>
      <c r="N92" s="200">
        <v>24.56</v>
      </c>
      <c r="O92" s="200">
        <v>34.69</v>
      </c>
      <c r="P92" s="200">
        <v>23.94</v>
      </c>
      <c r="Q92" s="200">
        <v>4.62</v>
      </c>
      <c r="R92" s="200">
        <v>17.96</v>
      </c>
      <c r="S92" s="200">
        <v>11.18</v>
      </c>
      <c r="T92" s="200">
        <v>0</v>
      </c>
      <c r="U92" s="200">
        <v>59.91</v>
      </c>
      <c r="V92" s="200">
        <v>8.31</v>
      </c>
      <c r="W92" s="200">
        <v>19.66</v>
      </c>
      <c r="X92" s="200">
        <v>62.5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83.76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117.91</v>
      </c>
      <c r="AQ92" s="200">
        <v>38.22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270.08</v>
      </c>
      <c r="L93" s="200">
        <v>3.36</v>
      </c>
      <c r="M93" s="200">
        <v>61.51</v>
      </c>
      <c r="N93" s="200">
        <v>50.04</v>
      </c>
      <c r="O93" s="200">
        <v>34.69</v>
      </c>
      <c r="P93" s="200">
        <v>23.94</v>
      </c>
      <c r="Q93" s="200">
        <v>2.56</v>
      </c>
      <c r="R93" s="200">
        <v>17.96</v>
      </c>
      <c r="S93" s="200">
        <v>6.25</v>
      </c>
      <c r="T93" s="200">
        <v>0</v>
      </c>
      <c r="U93" s="200">
        <v>59.91</v>
      </c>
      <c r="V93" s="200">
        <v>8.7799999999999994</v>
      </c>
      <c r="W93" s="200">
        <v>19.66</v>
      </c>
      <c r="X93" s="200">
        <v>62.5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83.76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117.91</v>
      </c>
      <c r="AQ93" s="200">
        <v>38.22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270.08</v>
      </c>
      <c r="L94" s="200">
        <v>3.36</v>
      </c>
      <c r="M94" s="200">
        <v>61.51</v>
      </c>
      <c r="N94" s="200">
        <v>50.04</v>
      </c>
      <c r="O94" s="200">
        <v>34.69</v>
      </c>
      <c r="P94" s="200">
        <v>23.94</v>
      </c>
      <c r="Q94" s="200">
        <v>2.56</v>
      </c>
      <c r="R94" s="200">
        <v>17.96</v>
      </c>
      <c r="S94" s="200">
        <v>6.25</v>
      </c>
      <c r="T94" s="200">
        <v>0</v>
      </c>
      <c r="U94" s="200">
        <v>59.91</v>
      </c>
      <c r="V94" s="200">
        <v>8.7799999999999994</v>
      </c>
      <c r="W94" s="200">
        <v>19.66</v>
      </c>
      <c r="X94" s="200">
        <v>62.5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83.76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117.91</v>
      </c>
      <c r="AQ94" s="200">
        <v>38.22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270.08</v>
      </c>
      <c r="L95" s="200">
        <v>3.36</v>
      </c>
      <c r="M95" s="200">
        <v>61.51</v>
      </c>
      <c r="N95" s="200">
        <v>50.04</v>
      </c>
      <c r="O95" s="200">
        <v>34.69</v>
      </c>
      <c r="P95" s="200">
        <v>23.94</v>
      </c>
      <c r="Q95" s="200">
        <v>2.56</v>
      </c>
      <c r="R95" s="200">
        <v>10.16</v>
      </c>
      <c r="S95" s="200">
        <v>6.25</v>
      </c>
      <c r="T95" s="200">
        <v>0</v>
      </c>
      <c r="U95" s="200">
        <v>59.91</v>
      </c>
      <c r="V95" s="200">
        <v>5.28</v>
      </c>
      <c r="W95" s="200">
        <v>10.89</v>
      </c>
      <c r="X95" s="200">
        <v>34.6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83.76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61.97</v>
      </c>
      <c r="AQ95" s="200">
        <v>14.47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270.08</v>
      </c>
      <c r="L96" s="200">
        <v>3.36</v>
      </c>
      <c r="M96" s="200">
        <v>61.51</v>
      </c>
      <c r="N96" s="200">
        <v>50.04</v>
      </c>
      <c r="O96" s="200">
        <v>34.69</v>
      </c>
      <c r="P96" s="200">
        <v>23.94</v>
      </c>
      <c r="Q96" s="200">
        <v>2.56</v>
      </c>
      <c r="R96" s="200">
        <v>10.15</v>
      </c>
      <c r="S96" s="200">
        <v>6.25</v>
      </c>
      <c r="T96" s="200">
        <v>0</v>
      </c>
      <c r="U96" s="200">
        <v>59.91</v>
      </c>
      <c r="V96" s="200">
        <v>5.28</v>
      </c>
      <c r="W96" s="200">
        <v>10.89</v>
      </c>
      <c r="X96" s="200">
        <v>34.6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83.76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57.88</v>
      </c>
      <c r="AQ96" s="200">
        <v>14.47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270.08</v>
      </c>
      <c r="L97" s="200">
        <v>3.36</v>
      </c>
      <c r="M97" s="200">
        <v>61.51</v>
      </c>
      <c r="N97" s="200">
        <v>50.04</v>
      </c>
      <c r="O97" s="200">
        <v>34.69</v>
      </c>
      <c r="P97" s="200">
        <v>23.94</v>
      </c>
      <c r="Q97" s="200">
        <v>2.56</v>
      </c>
      <c r="R97" s="200">
        <v>10.15</v>
      </c>
      <c r="S97" s="200">
        <v>6.25</v>
      </c>
      <c r="T97" s="200">
        <v>0</v>
      </c>
      <c r="U97" s="200">
        <v>59.91</v>
      </c>
      <c r="V97" s="200">
        <v>5.28</v>
      </c>
      <c r="W97" s="200">
        <v>10.89</v>
      </c>
      <c r="X97" s="200">
        <v>34.6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83.76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57.88</v>
      </c>
      <c r="AQ97" s="200">
        <v>14.47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270.08</v>
      </c>
      <c r="L98" s="200">
        <v>3.36</v>
      </c>
      <c r="M98" s="200">
        <v>61.51</v>
      </c>
      <c r="N98" s="200">
        <v>50.04</v>
      </c>
      <c r="O98" s="200">
        <v>34.69</v>
      </c>
      <c r="P98" s="200">
        <v>23.94</v>
      </c>
      <c r="Q98" s="200">
        <v>2.56</v>
      </c>
      <c r="R98" s="200">
        <v>10.16</v>
      </c>
      <c r="S98" s="200">
        <v>6.25</v>
      </c>
      <c r="T98" s="200">
        <v>0</v>
      </c>
      <c r="U98" s="200">
        <v>59.91</v>
      </c>
      <c r="V98" s="200">
        <v>5.29</v>
      </c>
      <c r="W98" s="200">
        <v>11.07</v>
      </c>
      <c r="X98" s="200">
        <v>35.200000000000003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83.76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57.88</v>
      </c>
      <c r="AQ98" s="200">
        <v>14.47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8.7389050000000044</v>
      </c>
      <c r="L99">
        <f t="shared" si="0"/>
        <v>0.12205500000000009</v>
      </c>
      <c r="M99">
        <f t="shared" si="0"/>
        <v>1.4133025000000032</v>
      </c>
      <c r="N99">
        <f t="shared" si="0"/>
        <v>0.60269749999999911</v>
      </c>
      <c r="O99">
        <f t="shared" si="0"/>
        <v>0.80150000000000099</v>
      </c>
      <c r="P99">
        <f t="shared" si="0"/>
        <v>0.57456000000000096</v>
      </c>
      <c r="Q99">
        <f t="shared" si="0"/>
        <v>9.2595000000000011E-2</v>
      </c>
      <c r="R99">
        <f t="shared" si="0"/>
        <v>0.36548000000000036</v>
      </c>
      <c r="S99">
        <f t="shared" si="0"/>
        <v>0.22214999999999974</v>
      </c>
      <c r="T99">
        <f t="shared" si="0"/>
        <v>0</v>
      </c>
      <c r="U99">
        <f t="shared" si="0"/>
        <v>1.437839999999998</v>
      </c>
      <c r="V99">
        <f t="shared" si="0"/>
        <v>0.18070499999999956</v>
      </c>
      <c r="W99">
        <f t="shared" si="0"/>
        <v>0.40890250000000061</v>
      </c>
      <c r="X99">
        <f t="shared" si="0"/>
        <v>1.2987224999999982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1.9690750000000012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2.3184699999999969</v>
      </c>
      <c r="AQ99">
        <f t="shared" ref="AQ99:AT99" si="1">SUM(AQ3:AQ98)/4000</f>
        <v>0.68929999999999947</v>
      </c>
      <c r="AR99">
        <f t="shared" si="1"/>
        <v>0.47076750000000001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86.81</v>
      </c>
      <c r="L3" s="200">
        <v>22.19</v>
      </c>
      <c r="M3" s="200">
        <v>0</v>
      </c>
      <c r="N3" s="200">
        <v>14.2</v>
      </c>
      <c r="O3" s="200">
        <v>23.84</v>
      </c>
      <c r="P3" s="200">
        <v>60.03</v>
      </c>
      <c r="Q3" s="200">
        <v>1.93</v>
      </c>
      <c r="R3" s="200">
        <v>8.68</v>
      </c>
      <c r="S3" s="200">
        <v>3.86</v>
      </c>
      <c r="T3" s="200">
        <v>0</v>
      </c>
      <c r="U3" s="200">
        <v>319.25</v>
      </c>
      <c r="V3" s="200">
        <v>2.89</v>
      </c>
      <c r="W3" s="200">
        <v>6.32</v>
      </c>
      <c r="X3" s="200">
        <v>36.14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48.43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34.729999999999997</v>
      </c>
      <c r="AQ3" s="200">
        <v>11.57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86.81</v>
      </c>
      <c r="L4" s="200">
        <v>22.19</v>
      </c>
      <c r="M4" s="200">
        <v>0</v>
      </c>
      <c r="N4" s="200">
        <v>14.2</v>
      </c>
      <c r="O4" s="200">
        <v>23.84</v>
      </c>
      <c r="P4" s="200">
        <v>60.03</v>
      </c>
      <c r="Q4" s="200">
        <v>1.93</v>
      </c>
      <c r="R4" s="200">
        <v>8.68</v>
      </c>
      <c r="S4" s="200">
        <v>3.86</v>
      </c>
      <c r="T4" s="200">
        <v>0</v>
      </c>
      <c r="U4" s="200">
        <v>319.25</v>
      </c>
      <c r="V4" s="200">
        <v>2.89</v>
      </c>
      <c r="W4" s="200">
        <v>6.32</v>
      </c>
      <c r="X4" s="200">
        <v>36.14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48.43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34.72</v>
      </c>
      <c r="AQ4" s="200">
        <v>11.57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86.81</v>
      </c>
      <c r="L5" s="200">
        <v>22.19</v>
      </c>
      <c r="M5" s="200">
        <v>0</v>
      </c>
      <c r="N5" s="200">
        <v>14.2</v>
      </c>
      <c r="O5" s="200">
        <v>23.84</v>
      </c>
      <c r="P5" s="200">
        <v>60.03</v>
      </c>
      <c r="Q5" s="200">
        <v>1.93</v>
      </c>
      <c r="R5" s="200">
        <v>8.68</v>
      </c>
      <c r="S5" s="200">
        <v>3.86</v>
      </c>
      <c r="T5" s="200">
        <v>0</v>
      </c>
      <c r="U5" s="200">
        <v>319.25</v>
      </c>
      <c r="V5" s="200">
        <v>2.89</v>
      </c>
      <c r="W5" s="200">
        <v>6.32</v>
      </c>
      <c r="X5" s="200">
        <v>36.14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48.43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34.72</v>
      </c>
      <c r="AQ5" s="200">
        <v>11.57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86.81</v>
      </c>
      <c r="L6" s="200">
        <v>22.19</v>
      </c>
      <c r="M6" s="200">
        <v>0</v>
      </c>
      <c r="N6" s="200">
        <v>14.2</v>
      </c>
      <c r="O6" s="200">
        <v>23.84</v>
      </c>
      <c r="P6" s="200">
        <v>60.03</v>
      </c>
      <c r="Q6" s="200">
        <v>1.93</v>
      </c>
      <c r="R6" s="200">
        <v>8.68</v>
      </c>
      <c r="S6" s="200">
        <v>3.86</v>
      </c>
      <c r="T6" s="200">
        <v>0</v>
      </c>
      <c r="U6" s="200">
        <v>319.25</v>
      </c>
      <c r="V6" s="200">
        <v>2.89</v>
      </c>
      <c r="W6" s="200">
        <v>6.32</v>
      </c>
      <c r="X6" s="200">
        <v>36.14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48.43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34.72</v>
      </c>
      <c r="AQ6" s="200">
        <v>11.57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86.81</v>
      </c>
      <c r="L7" s="200">
        <v>22.19</v>
      </c>
      <c r="M7" s="200">
        <v>0</v>
      </c>
      <c r="N7" s="200">
        <v>14.2</v>
      </c>
      <c r="O7" s="200">
        <v>23.84</v>
      </c>
      <c r="P7" s="200">
        <v>60.03</v>
      </c>
      <c r="Q7" s="200">
        <v>1.93</v>
      </c>
      <c r="R7" s="200">
        <v>5.79</v>
      </c>
      <c r="S7" s="200">
        <v>3.86</v>
      </c>
      <c r="T7" s="200">
        <v>0</v>
      </c>
      <c r="U7" s="200">
        <v>319.25</v>
      </c>
      <c r="V7" s="200">
        <v>2.89</v>
      </c>
      <c r="W7" s="200">
        <v>6.32</v>
      </c>
      <c r="X7" s="200">
        <v>36.14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48.43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34.72</v>
      </c>
      <c r="AQ7" s="200">
        <v>11.57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86.81</v>
      </c>
      <c r="L8" s="200">
        <v>22.19</v>
      </c>
      <c r="M8" s="200">
        <v>0</v>
      </c>
      <c r="N8" s="200">
        <v>14.2</v>
      </c>
      <c r="O8" s="200">
        <v>23.84</v>
      </c>
      <c r="P8" s="200">
        <v>60.03</v>
      </c>
      <c r="Q8" s="200">
        <v>1.93</v>
      </c>
      <c r="R8" s="200">
        <v>5.79</v>
      </c>
      <c r="S8" s="200">
        <v>3.86</v>
      </c>
      <c r="T8" s="200">
        <v>0</v>
      </c>
      <c r="U8" s="200">
        <v>319.25</v>
      </c>
      <c r="V8" s="200">
        <v>2.89</v>
      </c>
      <c r="W8" s="200">
        <v>6.32</v>
      </c>
      <c r="X8" s="200">
        <v>36.14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48.43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34.72</v>
      </c>
      <c r="AQ8" s="200">
        <v>11.57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86.81</v>
      </c>
      <c r="L9" s="200">
        <v>22.19</v>
      </c>
      <c r="M9" s="200">
        <v>0</v>
      </c>
      <c r="N9" s="200">
        <v>14.2</v>
      </c>
      <c r="O9" s="200">
        <v>23.84</v>
      </c>
      <c r="P9" s="200">
        <v>60.03</v>
      </c>
      <c r="Q9" s="200">
        <v>1.93</v>
      </c>
      <c r="R9" s="200">
        <v>5.79</v>
      </c>
      <c r="S9" s="200">
        <v>3.86</v>
      </c>
      <c r="T9" s="200">
        <v>0</v>
      </c>
      <c r="U9" s="200">
        <v>319.25</v>
      </c>
      <c r="V9" s="200">
        <v>2.89</v>
      </c>
      <c r="W9" s="200">
        <v>6.32</v>
      </c>
      <c r="X9" s="200">
        <v>36.14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48.43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34.72</v>
      </c>
      <c r="AQ9" s="200">
        <v>11.57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86.81</v>
      </c>
      <c r="L10" s="200">
        <v>22.19</v>
      </c>
      <c r="M10" s="200">
        <v>0</v>
      </c>
      <c r="N10" s="200">
        <v>14.2</v>
      </c>
      <c r="O10" s="200">
        <v>23.84</v>
      </c>
      <c r="P10" s="200">
        <v>60.03</v>
      </c>
      <c r="Q10" s="200">
        <v>1.93</v>
      </c>
      <c r="R10" s="200">
        <v>5.79</v>
      </c>
      <c r="S10" s="200">
        <v>3.86</v>
      </c>
      <c r="T10" s="200">
        <v>0</v>
      </c>
      <c r="U10" s="200">
        <v>319.25</v>
      </c>
      <c r="V10" s="200">
        <v>2.89</v>
      </c>
      <c r="W10" s="200">
        <v>6.32</v>
      </c>
      <c r="X10" s="200">
        <v>36.14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48.43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34.72</v>
      </c>
      <c r="AQ10" s="200">
        <v>11.57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86.81</v>
      </c>
      <c r="L11" s="200">
        <v>22.19</v>
      </c>
      <c r="M11" s="200">
        <v>0</v>
      </c>
      <c r="N11" s="200">
        <v>14.2</v>
      </c>
      <c r="O11" s="200">
        <v>23.84</v>
      </c>
      <c r="P11" s="200">
        <v>60.03</v>
      </c>
      <c r="Q11" s="200">
        <v>1.93</v>
      </c>
      <c r="R11" s="200">
        <v>5.79</v>
      </c>
      <c r="S11" s="200">
        <v>3.86</v>
      </c>
      <c r="T11" s="200">
        <v>0</v>
      </c>
      <c r="U11" s="200">
        <v>319.25</v>
      </c>
      <c r="V11" s="200">
        <v>2.89</v>
      </c>
      <c r="W11" s="200">
        <v>6.32</v>
      </c>
      <c r="X11" s="200">
        <v>36.14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48.43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34.72</v>
      </c>
      <c r="AQ11" s="200">
        <v>11.57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86.81</v>
      </c>
      <c r="L12" s="200">
        <v>22.19</v>
      </c>
      <c r="M12" s="200">
        <v>0</v>
      </c>
      <c r="N12" s="200">
        <v>14.2</v>
      </c>
      <c r="O12" s="200">
        <v>23.84</v>
      </c>
      <c r="P12" s="200">
        <v>60.03</v>
      </c>
      <c r="Q12" s="200">
        <v>1.93</v>
      </c>
      <c r="R12" s="200">
        <v>5.79</v>
      </c>
      <c r="S12" s="200">
        <v>3.86</v>
      </c>
      <c r="T12" s="200">
        <v>0</v>
      </c>
      <c r="U12" s="200">
        <v>319.25</v>
      </c>
      <c r="V12" s="200">
        <v>2.89</v>
      </c>
      <c r="W12" s="200">
        <v>6.32</v>
      </c>
      <c r="X12" s="200">
        <v>36.14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48.43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34.72</v>
      </c>
      <c r="AQ12" s="200">
        <v>11.57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86.81</v>
      </c>
      <c r="L13" s="200">
        <v>22.19</v>
      </c>
      <c r="M13" s="200">
        <v>0</v>
      </c>
      <c r="N13" s="200">
        <v>14.2</v>
      </c>
      <c r="O13" s="200">
        <v>23.85</v>
      </c>
      <c r="P13" s="200">
        <v>60.03</v>
      </c>
      <c r="Q13" s="200">
        <v>1.93</v>
      </c>
      <c r="R13" s="200">
        <v>5.79</v>
      </c>
      <c r="S13" s="200">
        <v>3.86</v>
      </c>
      <c r="T13" s="200">
        <v>0</v>
      </c>
      <c r="U13" s="200">
        <v>319.25</v>
      </c>
      <c r="V13" s="200">
        <v>2.82</v>
      </c>
      <c r="W13" s="200">
        <v>6.51</v>
      </c>
      <c r="X13" s="200">
        <v>23.61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48.43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34.72</v>
      </c>
      <c r="AQ13" s="200">
        <v>11.57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86.81</v>
      </c>
      <c r="L14" s="200">
        <v>22.19</v>
      </c>
      <c r="M14" s="200">
        <v>0</v>
      </c>
      <c r="N14" s="200">
        <v>14.2</v>
      </c>
      <c r="O14" s="200">
        <v>23.85</v>
      </c>
      <c r="P14" s="200">
        <v>60.03</v>
      </c>
      <c r="Q14" s="200">
        <v>1.93</v>
      </c>
      <c r="R14" s="200">
        <v>5.79</v>
      </c>
      <c r="S14" s="200">
        <v>3.86</v>
      </c>
      <c r="T14" s="200">
        <v>0</v>
      </c>
      <c r="U14" s="200">
        <v>319.25</v>
      </c>
      <c r="V14" s="200">
        <v>2.82</v>
      </c>
      <c r="W14" s="200">
        <v>6.42</v>
      </c>
      <c r="X14" s="200">
        <v>23.61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48.43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34.72</v>
      </c>
      <c r="AQ14" s="200">
        <v>11.57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86.81</v>
      </c>
      <c r="L15" s="200">
        <v>22.19</v>
      </c>
      <c r="M15" s="200">
        <v>0</v>
      </c>
      <c r="N15" s="200">
        <v>14.2</v>
      </c>
      <c r="O15" s="200">
        <v>23.85</v>
      </c>
      <c r="P15" s="200">
        <v>60.03</v>
      </c>
      <c r="Q15" s="200">
        <v>1.93</v>
      </c>
      <c r="R15" s="200">
        <v>5.79</v>
      </c>
      <c r="S15" s="200">
        <v>3.86</v>
      </c>
      <c r="T15" s="200">
        <v>0</v>
      </c>
      <c r="U15" s="200">
        <v>319.25</v>
      </c>
      <c r="V15" s="200">
        <v>2.89</v>
      </c>
      <c r="W15" s="200">
        <v>6.32</v>
      </c>
      <c r="X15" s="200">
        <v>19.88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48.43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34.72</v>
      </c>
      <c r="AQ15" s="200">
        <v>11.57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86.81</v>
      </c>
      <c r="L16" s="200">
        <v>22.19</v>
      </c>
      <c r="M16" s="200">
        <v>0</v>
      </c>
      <c r="N16" s="200">
        <v>14.2</v>
      </c>
      <c r="O16" s="200">
        <v>23.85</v>
      </c>
      <c r="P16" s="200">
        <v>60.03</v>
      </c>
      <c r="Q16" s="200">
        <v>1.93</v>
      </c>
      <c r="R16" s="200">
        <v>5.79</v>
      </c>
      <c r="S16" s="200">
        <v>3.86</v>
      </c>
      <c r="T16" s="200">
        <v>0</v>
      </c>
      <c r="U16" s="200">
        <v>319.25</v>
      </c>
      <c r="V16" s="200">
        <v>2.89</v>
      </c>
      <c r="W16" s="200">
        <v>6.32</v>
      </c>
      <c r="X16" s="200">
        <v>19.88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48.43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34.72</v>
      </c>
      <c r="AQ16" s="200">
        <v>11.57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86.81</v>
      </c>
      <c r="L17" s="200">
        <v>22.19</v>
      </c>
      <c r="M17" s="200">
        <v>0</v>
      </c>
      <c r="N17" s="200">
        <v>14.2</v>
      </c>
      <c r="O17" s="200">
        <v>23.85</v>
      </c>
      <c r="P17" s="200">
        <v>60.03</v>
      </c>
      <c r="Q17" s="200">
        <v>1.93</v>
      </c>
      <c r="R17" s="200">
        <v>5.79</v>
      </c>
      <c r="S17" s="200">
        <v>3.86</v>
      </c>
      <c r="T17" s="200">
        <v>0</v>
      </c>
      <c r="U17" s="200">
        <v>319.25</v>
      </c>
      <c r="V17" s="200">
        <v>2.89</v>
      </c>
      <c r="W17" s="200">
        <v>6.32</v>
      </c>
      <c r="X17" s="200">
        <v>19.88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48.43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34.72</v>
      </c>
      <c r="AQ17" s="200">
        <v>11.57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86.81</v>
      </c>
      <c r="L18" s="200">
        <v>22.19</v>
      </c>
      <c r="M18" s="200">
        <v>0</v>
      </c>
      <c r="N18" s="200">
        <v>14.2</v>
      </c>
      <c r="O18" s="200">
        <v>23.85</v>
      </c>
      <c r="P18" s="200">
        <v>60.03</v>
      </c>
      <c r="Q18" s="200">
        <v>1.93</v>
      </c>
      <c r="R18" s="200">
        <v>5.79</v>
      </c>
      <c r="S18" s="200">
        <v>3.86</v>
      </c>
      <c r="T18" s="200">
        <v>0</v>
      </c>
      <c r="U18" s="200">
        <v>319.25</v>
      </c>
      <c r="V18" s="200">
        <v>2.89</v>
      </c>
      <c r="W18" s="200">
        <v>6.32</v>
      </c>
      <c r="X18" s="200">
        <v>19.88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48.43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34.72</v>
      </c>
      <c r="AQ18" s="200">
        <v>11.57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86.81</v>
      </c>
      <c r="L19" s="200">
        <v>22.19</v>
      </c>
      <c r="M19" s="200">
        <v>0</v>
      </c>
      <c r="N19" s="200">
        <v>14.2</v>
      </c>
      <c r="O19" s="200">
        <v>23.85</v>
      </c>
      <c r="P19" s="200">
        <v>60.03</v>
      </c>
      <c r="Q19" s="200">
        <v>1.93</v>
      </c>
      <c r="R19" s="200">
        <v>5.79</v>
      </c>
      <c r="S19" s="200">
        <v>3.86</v>
      </c>
      <c r="T19" s="200">
        <v>0</v>
      </c>
      <c r="U19" s="200">
        <v>319.25</v>
      </c>
      <c r="V19" s="200">
        <v>2.89</v>
      </c>
      <c r="W19" s="200">
        <v>6.32</v>
      </c>
      <c r="X19" s="200">
        <v>19.88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48.43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34.72</v>
      </c>
      <c r="AQ19" s="200">
        <v>11.57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86.81</v>
      </c>
      <c r="L20" s="200">
        <v>22.19</v>
      </c>
      <c r="M20" s="200">
        <v>0</v>
      </c>
      <c r="N20" s="200">
        <v>14.2</v>
      </c>
      <c r="O20" s="200">
        <v>23.85</v>
      </c>
      <c r="P20" s="200">
        <v>60.03</v>
      </c>
      <c r="Q20" s="200">
        <v>1.93</v>
      </c>
      <c r="R20" s="200">
        <v>5.79</v>
      </c>
      <c r="S20" s="200">
        <v>3.86</v>
      </c>
      <c r="T20" s="200">
        <v>0</v>
      </c>
      <c r="U20" s="200">
        <v>319.25</v>
      </c>
      <c r="V20" s="200">
        <v>2.89</v>
      </c>
      <c r="W20" s="200">
        <v>6.32</v>
      </c>
      <c r="X20" s="200">
        <v>19.88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48.43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34.72</v>
      </c>
      <c r="AQ20" s="200">
        <v>11.57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86.81</v>
      </c>
      <c r="L21" s="200">
        <v>22.19</v>
      </c>
      <c r="M21" s="200">
        <v>0</v>
      </c>
      <c r="N21" s="200">
        <v>14.2</v>
      </c>
      <c r="O21" s="200">
        <v>23.14</v>
      </c>
      <c r="P21" s="200">
        <v>60.03</v>
      </c>
      <c r="Q21" s="200">
        <v>1.93</v>
      </c>
      <c r="R21" s="200">
        <v>5.79</v>
      </c>
      <c r="S21" s="200">
        <v>3.86</v>
      </c>
      <c r="T21" s="200">
        <v>0</v>
      </c>
      <c r="U21" s="200">
        <v>319.25</v>
      </c>
      <c r="V21" s="200">
        <v>2.89</v>
      </c>
      <c r="W21" s="200">
        <v>6.32</v>
      </c>
      <c r="X21" s="200">
        <v>19.88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48.43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34.72</v>
      </c>
      <c r="AQ21" s="200">
        <v>11.57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86.81</v>
      </c>
      <c r="L22" s="200">
        <v>22.19</v>
      </c>
      <c r="M22" s="200">
        <v>0</v>
      </c>
      <c r="N22" s="200">
        <v>13.97</v>
      </c>
      <c r="O22" s="200">
        <v>23.84</v>
      </c>
      <c r="P22" s="200">
        <v>60.03</v>
      </c>
      <c r="Q22" s="200">
        <v>1.93</v>
      </c>
      <c r="R22" s="200">
        <v>5.79</v>
      </c>
      <c r="S22" s="200">
        <v>3.86</v>
      </c>
      <c r="T22" s="200">
        <v>0</v>
      </c>
      <c r="U22" s="200">
        <v>319.25</v>
      </c>
      <c r="V22" s="200">
        <v>2.89</v>
      </c>
      <c r="W22" s="200">
        <v>6.32</v>
      </c>
      <c r="X22" s="200">
        <v>19.88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48.43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34.729999999999997</v>
      </c>
      <c r="AQ22" s="200">
        <v>11.57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86.81</v>
      </c>
      <c r="L23" s="200">
        <v>22.19</v>
      </c>
      <c r="M23" s="200">
        <v>0</v>
      </c>
      <c r="N23" s="200">
        <v>14.2</v>
      </c>
      <c r="O23" s="200">
        <v>23.84</v>
      </c>
      <c r="P23" s="200">
        <v>60.03</v>
      </c>
      <c r="Q23" s="200">
        <v>1.93</v>
      </c>
      <c r="R23" s="200">
        <v>9.74</v>
      </c>
      <c r="S23" s="200">
        <v>3.86</v>
      </c>
      <c r="T23" s="200">
        <v>0</v>
      </c>
      <c r="U23" s="200">
        <v>319.25</v>
      </c>
      <c r="V23" s="200">
        <v>4.68</v>
      </c>
      <c r="W23" s="200">
        <v>9.73</v>
      </c>
      <c r="X23" s="200">
        <v>32.79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48.43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49.38</v>
      </c>
      <c r="AQ23" s="200">
        <v>11.57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86.81</v>
      </c>
      <c r="L24" s="200">
        <v>22.19</v>
      </c>
      <c r="M24" s="200">
        <v>0</v>
      </c>
      <c r="N24" s="200">
        <v>14.2</v>
      </c>
      <c r="O24" s="200">
        <v>23.84</v>
      </c>
      <c r="P24" s="200">
        <v>60.03</v>
      </c>
      <c r="Q24" s="200">
        <v>1.93</v>
      </c>
      <c r="R24" s="200">
        <v>10.39</v>
      </c>
      <c r="S24" s="200">
        <v>3.86</v>
      </c>
      <c r="T24" s="200">
        <v>0</v>
      </c>
      <c r="U24" s="200">
        <v>319.25</v>
      </c>
      <c r="V24" s="200">
        <v>5.08</v>
      </c>
      <c r="W24" s="200">
        <v>11.37</v>
      </c>
      <c r="X24" s="200">
        <v>36.14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48.43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61.98</v>
      </c>
      <c r="AQ24" s="200">
        <v>11.57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86.81</v>
      </c>
      <c r="L25" s="200">
        <v>22.19</v>
      </c>
      <c r="M25" s="200">
        <v>0</v>
      </c>
      <c r="N25" s="200">
        <v>14.2</v>
      </c>
      <c r="O25" s="200">
        <v>23.84</v>
      </c>
      <c r="P25" s="200">
        <v>60.03</v>
      </c>
      <c r="Q25" s="200">
        <v>1.93</v>
      </c>
      <c r="R25" s="200">
        <v>10.39</v>
      </c>
      <c r="S25" s="200">
        <v>3.86</v>
      </c>
      <c r="T25" s="200">
        <v>0</v>
      </c>
      <c r="U25" s="200">
        <v>319.25</v>
      </c>
      <c r="V25" s="200">
        <v>5.08</v>
      </c>
      <c r="W25" s="200">
        <v>11.37</v>
      </c>
      <c r="X25" s="200">
        <v>36.14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48.43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68.180000000000007</v>
      </c>
      <c r="AQ25" s="200">
        <v>11.57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86.81</v>
      </c>
      <c r="L26" s="200">
        <v>22.19</v>
      </c>
      <c r="M26" s="200">
        <v>0</v>
      </c>
      <c r="N26" s="200">
        <v>14.2</v>
      </c>
      <c r="O26" s="200">
        <v>23.84</v>
      </c>
      <c r="P26" s="200">
        <v>60.03</v>
      </c>
      <c r="Q26" s="200">
        <v>1.93</v>
      </c>
      <c r="R26" s="200">
        <v>10.39</v>
      </c>
      <c r="S26" s="200">
        <v>3.86</v>
      </c>
      <c r="T26" s="200">
        <v>0</v>
      </c>
      <c r="U26" s="200">
        <v>319.25</v>
      </c>
      <c r="V26" s="200">
        <v>5.08</v>
      </c>
      <c r="W26" s="200">
        <v>11.37</v>
      </c>
      <c r="X26" s="200">
        <v>36.14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48.43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68.180000000000007</v>
      </c>
      <c r="AQ26" s="200">
        <v>11.57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86.81</v>
      </c>
      <c r="L27" s="200">
        <v>22.19</v>
      </c>
      <c r="M27" s="200">
        <v>0</v>
      </c>
      <c r="N27" s="200">
        <v>14.2</v>
      </c>
      <c r="O27" s="200">
        <v>23.84</v>
      </c>
      <c r="P27" s="200">
        <v>60.03</v>
      </c>
      <c r="Q27" s="200">
        <v>1.93</v>
      </c>
      <c r="R27" s="200">
        <v>10.39</v>
      </c>
      <c r="S27" s="200">
        <v>3.86</v>
      </c>
      <c r="T27" s="200">
        <v>0</v>
      </c>
      <c r="U27" s="200">
        <v>319.25</v>
      </c>
      <c r="V27" s="200">
        <v>5.08</v>
      </c>
      <c r="W27" s="200">
        <v>11.37</v>
      </c>
      <c r="X27" s="200">
        <v>36.14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47.39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68.180000000000007</v>
      </c>
      <c r="AQ27" s="200">
        <v>11.58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86.81</v>
      </c>
      <c r="L28" s="200">
        <v>22.19</v>
      </c>
      <c r="M28" s="200">
        <v>0</v>
      </c>
      <c r="N28" s="200">
        <v>14.2</v>
      </c>
      <c r="O28" s="200">
        <v>23.84</v>
      </c>
      <c r="P28" s="200">
        <v>60.03</v>
      </c>
      <c r="Q28" s="200">
        <v>2.67</v>
      </c>
      <c r="R28" s="200">
        <v>10.39</v>
      </c>
      <c r="S28" s="200">
        <v>6.46</v>
      </c>
      <c r="T28" s="200">
        <v>0</v>
      </c>
      <c r="U28" s="200">
        <v>319.25</v>
      </c>
      <c r="V28" s="200">
        <v>5.08</v>
      </c>
      <c r="W28" s="200">
        <v>11.37</v>
      </c>
      <c r="X28" s="200">
        <v>36.14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47.39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68.180000000000007</v>
      </c>
      <c r="AQ28" s="200">
        <v>22.1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154.85</v>
      </c>
      <c r="L29" s="200">
        <v>41.95</v>
      </c>
      <c r="M29" s="200">
        <v>0</v>
      </c>
      <c r="N29" s="200">
        <v>14.2</v>
      </c>
      <c r="O29" s="200">
        <v>23.84</v>
      </c>
      <c r="P29" s="200">
        <v>60.03</v>
      </c>
      <c r="Q29" s="200">
        <v>2.67</v>
      </c>
      <c r="R29" s="200">
        <v>10.39</v>
      </c>
      <c r="S29" s="200">
        <v>6.41</v>
      </c>
      <c r="T29" s="200">
        <v>0</v>
      </c>
      <c r="U29" s="200">
        <v>319.25</v>
      </c>
      <c r="V29" s="200">
        <v>5.08</v>
      </c>
      <c r="W29" s="200">
        <v>11.37</v>
      </c>
      <c r="X29" s="200">
        <v>36.14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55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68.180000000000007</v>
      </c>
      <c r="AQ29" s="200">
        <v>22.1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157.43</v>
      </c>
      <c r="L30" s="200">
        <v>41.95</v>
      </c>
      <c r="M30" s="200">
        <v>0</v>
      </c>
      <c r="N30" s="200">
        <v>14.2</v>
      </c>
      <c r="O30" s="200">
        <v>23.84</v>
      </c>
      <c r="P30" s="200">
        <v>60.03</v>
      </c>
      <c r="Q30" s="200">
        <v>2.67</v>
      </c>
      <c r="R30" s="200">
        <v>10.39</v>
      </c>
      <c r="S30" s="200">
        <v>6.46</v>
      </c>
      <c r="T30" s="200">
        <v>0</v>
      </c>
      <c r="U30" s="200">
        <v>319.25</v>
      </c>
      <c r="V30" s="200">
        <v>5.08</v>
      </c>
      <c r="W30" s="200">
        <v>11.37</v>
      </c>
      <c r="X30" s="200">
        <v>36.14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55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68.180000000000007</v>
      </c>
      <c r="AQ30" s="200">
        <v>22.1</v>
      </c>
      <c r="AR30" s="200">
        <v>1.94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157.43</v>
      </c>
      <c r="L31" s="200">
        <v>41.95</v>
      </c>
      <c r="M31" s="200">
        <v>0</v>
      </c>
      <c r="N31" s="200">
        <v>14.2</v>
      </c>
      <c r="O31" s="200">
        <v>23.84</v>
      </c>
      <c r="P31" s="200">
        <v>60.03</v>
      </c>
      <c r="Q31" s="200">
        <v>2.67</v>
      </c>
      <c r="R31" s="200">
        <v>10.39</v>
      </c>
      <c r="S31" s="200">
        <v>6.46</v>
      </c>
      <c r="T31" s="200">
        <v>0</v>
      </c>
      <c r="U31" s="200">
        <v>319.25</v>
      </c>
      <c r="V31" s="200">
        <v>5.08</v>
      </c>
      <c r="W31" s="200">
        <v>11.37</v>
      </c>
      <c r="X31" s="200">
        <v>36.14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55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68.180000000000007</v>
      </c>
      <c r="AQ31" s="200">
        <v>22.1</v>
      </c>
      <c r="AR31" s="200">
        <v>5.89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157.43</v>
      </c>
      <c r="L32" s="200">
        <v>41.95</v>
      </c>
      <c r="M32" s="200">
        <v>0</v>
      </c>
      <c r="N32" s="200">
        <v>14.2</v>
      </c>
      <c r="O32" s="200">
        <v>23.84</v>
      </c>
      <c r="P32" s="200">
        <v>60.03</v>
      </c>
      <c r="Q32" s="200">
        <v>2.67</v>
      </c>
      <c r="R32" s="200">
        <v>10.39</v>
      </c>
      <c r="S32" s="200">
        <v>6.46</v>
      </c>
      <c r="T32" s="200">
        <v>0</v>
      </c>
      <c r="U32" s="200">
        <v>319.25</v>
      </c>
      <c r="V32" s="200">
        <v>5.08</v>
      </c>
      <c r="W32" s="200">
        <v>11.37</v>
      </c>
      <c r="X32" s="200">
        <v>36.14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55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68.180000000000007</v>
      </c>
      <c r="AQ32" s="200">
        <v>22.1</v>
      </c>
      <c r="AR32" s="200">
        <v>13.32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85.85</v>
      </c>
      <c r="L33" s="200">
        <v>23.15</v>
      </c>
      <c r="M33" s="200">
        <v>0</v>
      </c>
      <c r="N33" s="200">
        <v>14.2</v>
      </c>
      <c r="O33" s="200">
        <v>23.84</v>
      </c>
      <c r="P33" s="200">
        <v>60.03</v>
      </c>
      <c r="Q33" s="200">
        <v>2.67</v>
      </c>
      <c r="R33" s="200">
        <v>10.39</v>
      </c>
      <c r="S33" s="200">
        <v>6.46</v>
      </c>
      <c r="T33" s="200">
        <v>0</v>
      </c>
      <c r="U33" s="200">
        <v>319.25</v>
      </c>
      <c r="V33" s="200">
        <v>5.08</v>
      </c>
      <c r="W33" s="200">
        <v>11.37</v>
      </c>
      <c r="X33" s="200">
        <v>36.14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55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68.180000000000007</v>
      </c>
      <c r="AQ33" s="200">
        <v>22.1</v>
      </c>
      <c r="AR33" s="200">
        <v>26.3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85.85</v>
      </c>
      <c r="L34" s="200">
        <v>23.15</v>
      </c>
      <c r="M34" s="200">
        <v>0</v>
      </c>
      <c r="N34" s="200">
        <v>14.2</v>
      </c>
      <c r="O34" s="200">
        <v>23.84</v>
      </c>
      <c r="P34" s="200">
        <v>60.03</v>
      </c>
      <c r="Q34" s="200">
        <v>2.67</v>
      </c>
      <c r="R34" s="200">
        <v>10.39</v>
      </c>
      <c r="S34" s="200">
        <v>6.46</v>
      </c>
      <c r="T34" s="200">
        <v>0</v>
      </c>
      <c r="U34" s="200">
        <v>319.25</v>
      </c>
      <c r="V34" s="200">
        <v>5.08</v>
      </c>
      <c r="W34" s="200">
        <v>11.37</v>
      </c>
      <c r="X34" s="200">
        <v>36.14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55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68.180000000000007</v>
      </c>
      <c r="AQ34" s="200">
        <v>22.1</v>
      </c>
      <c r="AR34" s="200">
        <v>26.3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85.85</v>
      </c>
      <c r="L35" s="200">
        <v>23.15</v>
      </c>
      <c r="M35" s="200">
        <v>0</v>
      </c>
      <c r="N35" s="200">
        <v>14.2</v>
      </c>
      <c r="O35" s="200">
        <v>23.84</v>
      </c>
      <c r="P35" s="200">
        <v>60.03</v>
      </c>
      <c r="Q35" s="200">
        <v>2.67</v>
      </c>
      <c r="R35" s="200">
        <v>10.39</v>
      </c>
      <c r="S35" s="200">
        <v>6.46</v>
      </c>
      <c r="T35" s="200">
        <v>0</v>
      </c>
      <c r="U35" s="200">
        <v>319.25</v>
      </c>
      <c r="V35" s="200">
        <v>5.08</v>
      </c>
      <c r="W35" s="200">
        <v>11.37</v>
      </c>
      <c r="X35" s="200">
        <v>36.14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55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68.180000000000007</v>
      </c>
      <c r="AQ35" s="200">
        <v>22.1</v>
      </c>
      <c r="AR35" s="200">
        <v>26.3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85.85</v>
      </c>
      <c r="L36" s="200">
        <v>23.15</v>
      </c>
      <c r="M36" s="200">
        <v>0</v>
      </c>
      <c r="N36" s="200">
        <v>14.2</v>
      </c>
      <c r="O36" s="200">
        <v>23.84</v>
      </c>
      <c r="P36" s="200">
        <v>60.03</v>
      </c>
      <c r="Q36" s="200">
        <v>2.67</v>
      </c>
      <c r="R36" s="200">
        <v>10.39</v>
      </c>
      <c r="S36" s="200">
        <v>6.46</v>
      </c>
      <c r="T36" s="200">
        <v>0</v>
      </c>
      <c r="U36" s="200">
        <v>319.25</v>
      </c>
      <c r="V36" s="200">
        <v>5.08</v>
      </c>
      <c r="W36" s="200">
        <v>11.37</v>
      </c>
      <c r="X36" s="200">
        <v>36.14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55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68.180000000000007</v>
      </c>
      <c r="AQ36" s="200">
        <v>22.1</v>
      </c>
      <c r="AR36" s="200">
        <v>26.3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85.85</v>
      </c>
      <c r="L37" s="200">
        <v>23.15</v>
      </c>
      <c r="M37" s="200">
        <v>0</v>
      </c>
      <c r="N37" s="200">
        <v>14.2</v>
      </c>
      <c r="O37" s="200">
        <v>23.84</v>
      </c>
      <c r="P37" s="200">
        <v>60.03</v>
      </c>
      <c r="Q37" s="200">
        <v>2.67</v>
      </c>
      <c r="R37" s="200">
        <v>10.39</v>
      </c>
      <c r="S37" s="200">
        <v>6.46</v>
      </c>
      <c r="T37" s="200">
        <v>0</v>
      </c>
      <c r="U37" s="200">
        <v>319.25</v>
      </c>
      <c r="V37" s="200">
        <v>5.08</v>
      </c>
      <c r="W37" s="200">
        <v>11.37</v>
      </c>
      <c r="X37" s="200">
        <v>36.14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55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68.180000000000007</v>
      </c>
      <c r="AQ37" s="200">
        <v>22.1</v>
      </c>
      <c r="AR37" s="200">
        <v>26.3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85.85</v>
      </c>
      <c r="L38" s="200">
        <v>23.15</v>
      </c>
      <c r="M38" s="200">
        <v>0</v>
      </c>
      <c r="N38" s="200">
        <v>14.2</v>
      </c>
      <c r="O38" s="200">
        <v>23.84</v>
      </c>
      <c r="P38" s="200">
        <v>60.03</v>
      </c>
      <c r="Q38" s="200">
        <v>2.67</v>
      </c>
      <c r="R38" s="200">
        <v>10.39</v>
      </c>
      <c r="S38" s="200">
        <v>6.46</v>
      </c>
      <c r="T38" s="200">
        <v>0</v>
      </c>
      <c r="U38" s="200">
        <v>319.25</v>
      </c>
      <c r="V38" s="200">
        <v>5.08</v>
      </c>
      <c r="W38" s="200">
        <v>11.37</v>
      </c>
      <c r="X38" s="200">
        <v>36.14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55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68.180000000000007</v>
      </c>
      <c r="AQ38" s="200">
        <v>22.1</v>
      </c>
      <c r="AR38" s="200">
        <v>26.3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82.81</v>
      </c>
      <c r="L39" s="200">
        <v>23.15</v>
      </c>
      <c r="M39" s="200">
        <v>0</v>
      </c>
      <c r="N39" s="200">
        <v>14.2</v>
      </c>
      <c r="O39" s="200">
        <v>23.84</v>
      </c>
      <c r="P39" s="200">
        <v>60.03</v>
      </c>
      <c r="Q39" s="200">
        <v>1.93</v>
      </c>
      <c r="R39" s="200">
        <v>10.39</v>
      </c>
      <c r="S39" s="200">
        <v>3.86</v>
      </c>
      <c r="T39" s="200">
        <v>0</v>
      </c>
      <c r="U39" s="200">
        <v>319.25</v>
      </c>
      <c r="V39" s="200">
        <v>5.08</v>
      </c>
      <c r="W39" s="200">
        <v>11.37</v>
      </c>
      <c r="X39" s="200">
        <v>36.14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45.21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68.180000000000007</v>
      </c>
      <c r="AQ39" s="200">
        <v>21.51</v>
      </c>
      <c r="AR39" s="200">
        <v>26.3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82.81</v>
      </c>
      <c r="L40" s="200">
        <v>23.15</v>
      </c>
      <c r="M40" s="200">
        <v>0</v>
      </c>
      <c r="N40" s="200">
        <v>14.2</v>
      </c>
      <c r="O40" s="200">
        <v>23.84</v>
      </c>
      <c r="P40" s="200">
        <v>60.03</v>
      </c>
      <c r="Q40" s="200">
        <v>1.93</v>
      </c>
      <c r="R40" s="200">
        <v>10.39</v>
      </c>
      <c r="S40" s="200">
        <v>3.86</v>
      </c>
      <c r="T40" s="200">
        <v>0</v>
      </c>
      <c r="U40" s="200">
        <v>319.25</v>
      </c>
      <c r="V40" s="200">
        <v>5.08</v>
      </c>
      <c r="W40" s="200">
        <v>11.37</v>
      </c>
      <c r="X40" s="200">
        <v>36.14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45.21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68.180000000000007</v>
      </c>
      <c r="AQ40" s="200">
        <v>21.51</v>
      </c>
      <c r="AR40" s="200">
        <v>26.3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101.28</v>
      </c>
      <c r="L41" s="200">
        <v>41.95</v>
      </c>
      <c r="M41" s="200">
        <v>0</v>
      </c>
      <c r="N41" s="200">
        <v>14.2</v>
      </c>
      <c r="O41" s="200">
        <v>23.84</v>
      </c>
      <c r="P41" s="200">
        <v>60.03</v>
      </c>
      <c r="Q41" s="200">
        <v>2.58</v>
      </c>
      <c r="R41" s="200">
        <v>10.39</v>
      </c>
      <c r="S41" s="200">
        <v>6.23</v>
      </c>
      <c r="T41" s="200">
        <v>0</v>
      </c>
      <c r="U41" s="200">
        <v>319.25</v>
      </c>
      <c r="V41" s="200">
        <v>5.08</v>
      </c>
      <c r="W41" s="200">
        <v>11.37</v>
      </c>
      <c r="X41" s="200">
        <v>36.14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45.21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68.180000000000007</v>
      </c>
      <c r="AQ41" s="200">
        <v>21.32</v>
      </c>
      <c r="AR41" s="200">
        <v>26.3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110.93</v>
      </c>
      <c r="L42" s="200">
        <v>41.95</v>
      </c>
      <c r="M42" s="200">
        <v>0</v>
      </c>
      <c r="N42" s="200">
        <v>14.2</v>
      </c>
      <c r="O42" s="200">
        <v>23.84</v>
      </c>
      <c r="P42" s="200">
        <v>60.03</v>
      </c>
      <c r="Q42" s="200">
        <v>2.58</v>
      </c>
      <c r="R42" s="200">
        <v>10.39</v>
      </c>
      <c r="S42" s="200">
        <v>6.23</v>
      </c>
      <c r="T42" s="200">
        <v>0</v>
      </c>
      <c r="U42" s="200">
        <v>319.25</v>
      </c>
      <c r="V42" s="200">
        <v>5.08</v>
      </c>
      <c r="W42" s="200">
        <v>11.37</v>
      </c>
      <c r="X42" s="200">
        <v>36.14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45.21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68.180000000000007</v>
      </c>
      <c r="AQ42" s="200">
        <v>21.32</v>
      </c>
      <c r="AR42" s="200">
        <v>26.3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144.69</v>
      </c>
      <c r="L43" s="200">
        <v>41.95</v>
      </c>
      <c r="M43" s="200">
        <v>0</v>
      </c>
      <c r="N43" s="200">
        <v>14.2</v>
      </c>
      <c r="O43" s="200">
        <v>23.84</v>
      </c>
      <c r="P43" s="200">
        <v>60.03</v>
      </c>
      <c r="Q43" s="200">
        <v>2.58</v>
      </c>
      <c r="R43" s="200">
        <v>10.39</v>
      </c>
      <c r="S43" s="200">
        <v>6.23</v>
      </c>
      <c r="T43" s="200">
        <v>0</v>
      </c>
      <c r="U43" s="200">
        <v>319.25</v>
      </c>
      <c r="V43" s="200">
        <v>5.08</v>
      </c>
      <c r="W43" s="200">
        <v>11.37</v>
      </c>
      <c r="X43" s="200">
        <v>36.14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45.21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68.180000000000007</v>
      </c>
      <c r="AQ43" s="200">
        <v>21.32</v>
      </c>
      <c r="AR43" s="200">
        <v>26.3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135.04</v>
      </c>
      <c r="L44" s="200">
        <v>41.95</v>
      </c>
      <c r="M44" s="200">
        <v>0</v>
      </c>
      <c r="N44" s="200">
        <v>14.2</v>
      </c>
      <c r="O44" s="200">
        <v>23.84</v>
      </c>
      <c r="P44" s="200">
        <v>60.03</v>
      </c>
      <c r="Q44" s="200">
        <v>2.58</v>
      </c>
      <c r="R44" s="200">
        <v>10.39</v>
      </c>
      <c r="S44" s="200">
        <v>6.23</v>
      </c>
      <c r="T44" s="200">
        <v>0</v>
      </c>
      <c r="U44" s="200">
        <v>319.25</v>
      </c>
      <c r="V44" s="200">
        <v>5.08</v>
      </c>
      <c r="W44" s="200">
        <v>11.37</v>
      </c>
      <c r="X44" s="200">
        <v>36.14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45.21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68.180000000000007</v>
      </c>
      <c r="AQ44" s="200">
        <v>21.32</v>
      </c>
      <c r="AR44" s="200">
        <v>26.3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92.6</v>
      </c>
      <c r="L45" s="200">
        <v>41.95</v>
      </c>
      <c r="M45" s="200">
        <v>0</v>
      </c>
      <c r="N45" s="200">
        <v>14.2</v>
      </c>
      <c r="O45" s="200">
        <v>23.84</v>
      </c>
      <c r="P45" s="200">
        <v>60.03</v>
      </c>
      <c r="Q45" s="200">
        <v>2.67</v>
      </c>
      <c r="R45" s="200">
        <v>10.39</v>
      </c>
      <c r="S45" s="200">
        <v>6.46</v>
      </c>
      <c r="T45" s="200">
        <v>0</v>
      </c>
      <c r="U45" s="200">
        <v>319.25</v>
      </c>
      <c r="V45" s="200">
        <v>5.08</v>
      </c>
      <c r="W45" s="200">
        <v>11.37</v>
      </c>
      <c r="X45" s="200">
        <v>36.14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45.21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68.180000000000007</v>
      </c>
      <c r="AQ45" s="200">
        <v>11.57</v>
      </c>
      <c r="AR45" s="200">
        <v>26.3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85.85</v>
      </c>
      <c r="L46" s="200">
        <v>41.95</v>
      </c>
      <c r="M46" s="200">
        <v>0</v>
      </c>
      <c r="N46" s="200">
        <v>14.2</v>
      </c>
      <c r="O46" s="200">
        <v>23.84</v>
      </c>
      <c r="P46" s="200">
        <v>60.03</v>
      </c>
      <c r="Q46" s="200">
        <v>2.67</v>
      </c>
      <c r="R46" s="200">
        <v>10.39</v>
      </c>
      <c r="S46" s="200">
        <v>6.46</v>
      </c>
      <c r="T46" s="200">
        <v>0</v>
      </c>
      <c r="U46" s="200">
        <v>319.25</v>
      </c>
      <c r="V46" s="200">
        <v>5.08</v>
      </c>
      <c r="W46" s="200">
        <v>11.37</v>
      </c>
      <c r="X46" s="200">
        <v>36.14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45.21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68.180000000000007</v>
      </c>
      <c r="AQ46" s="200">
        <v>11.57</v>
      </c>
      <c r="AR46" s="200">
        <v>26.3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144.69</v>
      </c>
      <c r="L47" s="200">
        <v>41.95</v>
      </c>
      <c r="M47" s="200">
        <v>0</v>
      </c>
      <c r="N47" s="200">
        <v>14.2</v>
      </c>
      <c r="O47" s="200">
        <v>23.84</v>
      </c>
      <c r="P47" s="200">
        <v>60.03</v>
      </c>
      <c r="Q47" s="200">
        <v>2.67</v>
      </c>
      <c r="R47" s="200">
        <v>10.39</v>
      </c>
      <c r="S47" s="200">
        <v>6.46</v>
      </c>
      <c r="T47" s="200">
        <v>0</v>
      </c>
      <c r="U47" s="200">
        <v>319.25</v>
      </c>
      <c r="V47" s="200">
        <v>5.08</v>
      </c>
      <c r="W47" s="200">
        <v>11.37</v>
      </c>
      <c r="X47" s="200">
        <v>36.14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45.81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68.180000000000007</v>
      </c>
      <c r="AQ47" s="200">
        <v>21.32</v>
      </c>
      <c r="AR47" s="200">
        <v>26.3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85.85</v>
      </c>
      <c r="L48" s="200">
        <v>41.95</v>
      </c>
      <c r="M48" s="200">
        <v>0</v>
      </c>
      <c r="N48" s="200">
        <v>14.2</v>
      </c>
      <c r="O48" s="200">
        <v>23.84</v>
      </c>
      <c r="P48" s="200">
        <v>60.03</v>
      </c>
      <c r="Q48" s="200">
        <v>2.67</v>
      </c>
      <c r="R48" s="200">
        <v>10.39</v>
      </c>
      <c r="S48" s="200">
        <v>6.46</v>
      </c>
      <c r="T48" s="200">
        <v>0</v>
      </c>
      <c r="U48" s="200">
        <v>319.25</v>
      </c>
      <c r="V48" s="200">
        <v>5.08</v>
      </c>
      <c r="W48" s="200">
        <v>11.37</v>
      </c>
      <c r="X48" s="200">
        <v>36.14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45.81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68.180000000000007</v>
      </c>
      <c r="AQ48" s="200">
        <v>11.57</v>
      </c>
      <c r="AR48" s="200">
        <v>26.3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85.85</v>
      </c>
      <c r="L49" s="200">
        <v>41.95</v>
      </c>
      <c r="M49" s="200">
        <v>0</v>
      </c>
      <c r="N49" s="200">
        <v>14.2</v>
      </c>
      <c r="O49" s="200">
        <v>23.84</v>
      </c>
      <c r="P49" s="200">
        <v>60.03</v>
      </c>
      <c r="Q49" s="200">
        <v>2.67</v>
      </c>
      <c r="R49" s="200">
        <v>10.39</v>
      </c>
      <c r="S49" s="200">
        <v>6.46</v>
      </c>
      <c r="T49" s="200">
        <v>0</v>
      </c>
      <c r="U49" s="200">
        <v>319.25</v>
      </c>
      <c r="V49" s="200">
        <v>5.08</v>
      </c>
      <c r="W49" s="200">
        <v>11.37</v>
      </c>
      <c r="X49" s="200">
        <v>36.14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45.81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68.180000000000007</v>
      </c>
      <c r="AQ49" s="200">
        <v>11.22</v>
      </c>
      <c r="AR49" s="200">
        <v>26.3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85.85</v>
      </c>
      <c r="L50" s="200">
        <v>41.95</v>
      </c>
      <c r="M50" s="200">
        <v>0</v>
      </c>
      <c r="N50" s="200">
        <v>14.2</v>
      </c>
      <c r="O50" s="200">
        <v>23.84</v>
      </c>
      <c r="P50" s="200">
        <v>60.03</v>
      </c>
      <c r="Q50" s="200">
        <v>2.67</v>
      </c>
      <c r="R50" s="200">
        <v>10.39</v>
      </c>
      <c r="S50" s="200">
        <v>6.46</v>
      </c>
      <c r="T50" s="200">
        <v>0</v>
      </c>
      <c r="U50" s="200">
        <v>319.25</v>
      </c>
      <c r="V50" s="200">
        <v>5.08</v>
      </c>
      <c r="W50" s="200">
        <v>11.37</v>
      </c>
      <c r="X50" s="200">
        <v>36.14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45.81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68.180000000000007</v>
      </c>
      <c r="AQ50" s="200">
        <v>11.22</v>
      </c>
      <c r="AR50" s="200">
        <v>26.3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85.85</v>
      </c>
      <c r="L51" s="200">
        <v>23.15</v>
      </c>
      <c r="M51" s="200">
        <v>0</v>
      </c>
      <c r="N51" s="200">
        <v>14.2</v>
      </c>
      <c r="O51" s="200">
        <v>23.84</v>
      </c>
      <c r="P51" s="200">
        <v>60.03</v>
      </c>
      <c r="Q51" s="200">
        <v>1.78</v>
      </c>
      <c r="R51" s="200">
        <v>10.39</v>
      </c>
      <c r="S51" s="200">
        <v>3.46</v>
      </c>
      <c r="T51" s="200">
        <v>0</v>
      </c>
      <c r="U51" s="200">
        <v>319.25</v>
      </c>
      <c r="V51" s="200">
        <v>5.08</v>
      </c>
      <c r="W51" s="200">
        <v>11.37</v>
      </c>
      <c r="X51" s="200">
        <v>36.14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45.81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68.180000000000007</v>
      </c>
      <c r="AQ51" s="200">
        <v>10.54</v>
      </c>
      <c r="AR51" s="200">
        <v>26.3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85.85</v>
      </c>
      <c r="L52" s="200">
        <v>23.15</v>
      </c>
      <c r="M52" s="200">
        <v>0</v>
      </c>
      <c r="N52" s="200">
        <v>14.2</v>
      </c>
      <c r="O52" s="200">
        <v>23.84</v>
      </c>
      <c r="P52" s="200">
        <v>60.03</v>
      </c>
      <c r="Q52" s="200">
        <v>1.78</v>
      </c>
      <c r="R52" s="200">
        <v>10.39</v>
      </c>
      <c r="S52" s="200">
        <v>3.46</v>
      </c>
      <c r="T52" s="200">
        <v>0</v>
      </c>
      <c r="U52" s="200">
        <v>319.25</v>
      </c>
      <c r="V52" s="200">
        <v>5.08</v>
      </c>
      <c r="W52" s="200">
        <v>11.37</v>
      </c>
      <c r="X52" s="200">
        <v>36.14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45.81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68.180000000000007</v>
      </c>
      <c r="AQ52" s="200">
        <v>10.54</v>
      </c>
      <c r="AR52" s="200">
        <v>26.3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85.85</v>
      </c>
      <c r="L53" s="200">
        <v>23.15</v>
      </c>
      <c r="M53" s="200">
        <v>0</v>
      </c>
      <c r="N53" s="200">
        <v>14.2</v>
      </c>
      <c r="O53" s="200">
        <v>23.84</v>
      </c>
      <c r="P53" s="200">
        <v>60.03</v>
      </c>
      <c r="Q53" s="200">
        <v>1.78</v>
      </c>
      <c r="R53" s="200">
        <v>10.39</v>
      </c>
      <c r="S53" s="200">
        <v>3.46</v>
      </c>
      <c r="T53" s="200">
        <v>0</v>
      </c>
      <c r="U53" s="200">
        <v>319.25</v>
      </c>
      <c r="V53" s="200">
        <v>5.08</v>
      </c>
      <c r="W53" s="200">
        <v>11.37</v>
      </c>
      <c r="X53" s="200">
        <v>36.14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47.39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68.180000000000007</v>
      </c>
      <c r="AQ53" s="200">
        <v>10.44</v>
      </c>
      <c r="AR53" s="200">
        <v>26.3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85.85</v>
      </c>
      <c r="L54" s="200">
        <v>23.15</v>
      </c>
      <c r="M54" s="200">
        <v>0</v>
      </c>
      <c r="N54" s="200">
        <v>14.2</v>
      </c>
      <c r="O54" s="200">
        <v>23.84</v>
      </c>
      <c r="P54" s="200">
        <v>60.03</v>
      </c>
      <c r="Q54" s="200">
        <v>1.77</v>
      </c>
      <c r="R54" s="200">
        <v>10.39</v>
      </c>
      <c r="S54" s="200">
        <v>3.46</v>
      </c>
      <c r="T54" s="200">
        <v>0</v>
      </c>
      <c r="U54" s="200">
        <v>319.25</v>
      </c>
      <c r="V54" s="200">
        <v>5.08</v>
      </c>
      <c r="W54" s="200">
        <v>11.37</v>
      </c>
      <c r="X54" s="200">
        <v>36.14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47.39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68.180000000000007</v>
      </c>
      <c r="AQ54" s="200">
        <v>10.61</v>
      </c>
      <c r="AR54" s="200">
        <v>26.3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85.85</v>
      </c>
      <c r="L55" s="200">
        <v>23.15</v>
      </c>
      <c r="M55" s="200">
        <v>0</v>
      </c>
      <c r="N55" s="200">
        <v>14.2</v>
      </c>
      <c r="O55" s="200">
        <v>23.84</v>
      </c>
      <c r="P55" s="200">
        <v>60.03</v>
      </c>
      <c r="Q55" s="200">
        <v>1.77</v>
      </c>
      <c r="R55" s="200">
        <v>5.79</v>
      </c>
      <c r="S55" s="200">
        <v>3.46</v>
      </c>
      <c r="T55" s="200">
        <v>0</v>
      </c>
      <c r="U55" s="200">
        <v>319.25</v>
      </c>
      <c r="V55" s="200">
        <v>5.08</v>
      </c>
      <c r="W55" s="200">
        <v>11.37</v>
      </c>
      <c r="X55" s="200">
        <v>36.14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47.39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68.180000000000007</v>
      </c>
      <c r="AQ55" s="200">
        <v>10.61</v>
      </c>
      <c r="AR55" s="200">
        <v>26.3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85.85</v>
      </c>
      <c r="L56" s="200">
        <v>23.15</v>
      </c>
      <c r="M56" s="200">
        <v>0</v>
      </c>
      <c r="N56" s="200">
        <v>14.2</v>
      </c>
      <c r="O56" s="200">
        <v>23.84</v>
      </c>
      <c r="P56" s="200">
        <v>60.03</v>
      </c>
      <c r="Q56" s="200">
        <v>1.77</v>
      </c>
      <c r="R56" s="200">
        <v>5.79</v>
      </c>
      <c r="S56" s="200">
        <v>3.46</v>
      </c>
      <c r="T56" s="200">
        <v>0</v>
      </c>
      <c r="U56" s="200">
        <v>319.25</v>
      </c>
      <c r="V56" s="200">
        <v>5.08</v>
      </c>
      <c r="W56" s="200">
        <v>11.37</v>
      </c>
      <c r="X56" s="200">
        <v>36.14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47.39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68.180000000000007</v>
      </c>
      <c r="AQ56" s="200">
        <v>10.61</v>
      </c>
      <c r="AR56" s="200">
        <v>26.3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85.85</v>
      </c>
      <c r="L57" s="200">
        <v>23.15</v>
      </c>
      <c r="M57" s="200">
        <v>0</v>
      </c>
      <c r="N57" s="200">
        <v>14.2</v>
      </c>
      <c r="O57" s="200">
        <v>23.84</v>
      </c>
      <c r="P57" s="200">
        <v>60.03</v>
      </c>
      <c r="Q57" s="200">
        <v>1.77</v>
      </c>
      <c r="R57" s="200">
        <v>5.79</v>
      </c>
      <c r="S57" s="200">
        <v>3.46</v>
      </c>
      <c r="T57" s="200">
        <v>0</v>
      </c>
      <c r="U57" s="200">
        <v>319.25</v>
      </c>
      <c r="V57" s="200">
        <v>4.9400000000000004</v>
      </c>
      <c r="W57" s="200">
        <v>11.37</v>
      </c>
      <c r="X57" s="200">
        <v>36.14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47.39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68.180000000000007</v>
      </c>
      <c r="AQ57" s="200">
        <v>10.61</v>
      </c>
      <c r="AR57" s="200">
        <v>26.3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85.85</v>
      </c>
      <c r="L58" s="200">
        <v>23.15</v>
      </c>
      <c r="M58" s="200">
        <v>0</v>
      </c>
      <c r="N58" s="200">
        <v>14.2</v>
      </c>
      <c r="O58" s="200">
        <v>23.84</v>
      </c>
      <c r="P58" s="200">
        <v>60.03</v>
      </c>
      <c r="Q58" s="200">
        <v>1.77</v>
      </c>
      <c r="R58" s="200">
        <v>5.79</v>
      </c>
      <c r="S58" s="200">
        <v>3.46</v>
      </c>
      <c r="T58" s="200">
        <v>0</v>
      </c>
      <c r="U58" s="200">
        <v>319.25</v>
      </c>
      <c r="V58" s="200">
        <v>4.8</v>
      </c>
      <c r="W58" s="200">
        <v>11.37</v>
      </c>
      <c r="X58" s="200">
        <v>36.14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47.39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68.180000000000007</v>
      </c>
      <c r="AQ58" s="200">
        <v>10.61</v>
      </c>
      <c r="AR58" s="200">
        <v>26.3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85.85</v>
      </c>
      <c r="L59" s="200">
        <v>23.15</v>
      </c>
      <c r="M59" s="200">
        <v>0</v>
      </c>
      <c r="N59" s="200">
        <v>14.2</v>
      </c>
      <c r="O59" s="200">
        <v>23.84</v>
      </c>
      <c r="P59" s="200">
        <v>60.03</v>
      </c>
      <c r="Q59" s="200">
        <v>1.77</v>
      </c>
      <c r="R59" s="200">
        <v>5.58</v>
      </c>
      <c r="S59" s="200">
        <v>3.46</v>
      </c>
      <c r="T59" s="200">
        <v>0</v>
      </c>
      <c r="U59" s="200">
        <v>319.25</v>
      </c>
      <c r="V59" s="200">
        <v>4.9800000000000004</v>
      </c>
      <c r="W59" s="200">
        <v>11.37</v>
      </c>
      <c r="X59" s="200">
        <v>36.14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47.39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48.23</v>
      </c>
      <c r="AQ59" s="200">
        <v>10.51</v>
      </c>
      <c r="AR59" s="200">
        <v>26.3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85.85</v>
      </c>
      <c r="L60" s="200">
        <v>23.15</v>
      </c>
      <c r="M60" s="200">
        <v>0</v>
      </c>
      <c r="N60" s="200">
        <v>14.2</v>
      </c>
      <c r="O60" s="200">
        <v>23.84</v>
      </c>
      <c r="P60" s="200">
        <v>60.03</v>
      </c>
      <c r="Q60" s="200">
        <v>1.77</v>
      </c>
      <c r="R60" s="200">
        <v>5.58</v>
      </c>
      <c r="S60" s="200">
        <v>3.46</v>
      </c>
      <c r="T60" s="200">
        <v>0</v>
      </c>
      <c r="U60" s="200">
        <v>319.25</v>
      </c>
      <c r="V60" s="200">
        <v>4.9800000000000004</v>
      </c>
      <c r="W60" s="200">
        <v>11.37</v>
      </c>
      <c r="X60" s="200">
        <v>36.14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47.39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48.23</v>
      </c>
      <c r="AQ60" s="200">
        <v>10.51</v>
      </c>
      <c r="AR60" s="200">
        <v>26.3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85.85</v>
      </c>
      <c r="L61" s="200">
        <v>23.15</v>
      </c>
      <c r="M61" s="200">
        <v>0</v>
      </c>
      <c r="N61" s="200">
        <v>14.2</v>
      </c>
      <c r="O61" s="200">
        <v>23.84</v>
      </c>
      <c r="P61" s="200">
        <v>60.03</v>
      </c>
      <c r="Q61" s="200">
        <v>1.77</v>
      </c>
      <c r="R61" s="200">
        <v>5.58</v>
      </c>
      <c r="S61" s="200">
        <v>3.46</v>
      </c>
      <c r="T61" s="200">
        <v>0</v>
      </c>
      <c r="U61" s="200">
        <v>319.25</v>
      </c>
      <c r="V61" s="200">
        <v>4.9800000000000004</v>
      </c>
      <c r="W61" s="200">
        <v>11.37</v>
      </c>
      <c r="X61" s="200">
        <v>36.14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47.39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48.23</v>
      </c>
      <c r="AQ61" s="200">
        <v>10.47</v>
      </c>
      <c r="AR61" s="200">
        <v>26.3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85.85</v>
      </c>
      <c r="L62" s="200">
        <v>23.15</v>
      </c>
      <c r="M62" s="200">
        <v>0</v>
      </c>
      <c r="N62" s="200">
        <v>14.2</v>
      </c>
      <c r="O62" s="200">
        <v>23.84</v>
      </c>
      <c r="P62" s="200">
        <v>60.03</v>
      </c>
      <c r="Q62" s="200">
        <v>1.77</v>
      </c>
      <c r="R62" s="200">
        <v>5.58</v>
      </c>
      <c r="S62" s="200">
        <v>3.46</v>
      </c>
      <c r="T62" s="200">
        <v>0</v>
      </c>
      <c r="U62" s="200">
        <v>319.25</v>
      </c>
      <c r="V62" s="200">
        <v>4.9800000000000004</v>
      </c>
      <c r="W62" s="200">
        <v>11.37</v>
      </c>
      <c r="X62" s="200">
        <v>36.14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47.39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48.23</v>
      </c>
      <c r="AQ62" s="200">
        <v>10.47</v>
      </c>
      <c r="AR62" s="200">
        <v>26.3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85.85</v>
      </c>
      <c r="L63" s="200">
        <v>23.15</v>
      </c>
      <c r="M63" s="200">
        <v>0</v>
      </c>
      <c r="N63" s="200">
        <v>14.2</v>
      </c>
      <c r="O63" s="200">
        <v>23.84</v>
      </c>
      <c r="P63" s="200">
        <v>60.03</v>
      </c>
      <c r="Q63" s="200">
        <v>1.77</v>
      </c>
      <c r="R63" s="200">
        <v>5.58</v>
      </c>
      <c r="S63" s="200">
        <v>3.46</v>
      </c>
      <c r="T63" s="200">
        <v>0</v>
      </c>
      <c r="U63" s="200">
        <v>319.25</v>
      </c>
      <c r="V63" s="200">
        <v>4.9800000000000004</v>
      </c>
      <c r="W63" s="200">
        <v>11.37</v>
      </c>
      <c r="X63" s="200">
        <v>36.14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48.43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68.180000000000007</v>
      </c>
      <c r="AQ63" s="200">
        <v>6.62</v>
      </c>
      <c r="AR63" s="200">
        <v>26.3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85.85</v>
      </c>
      <c r="L64" s="200">
        <v>23.15</v>
      </c>
      <c r="M64" s="200">
        <v>0</v>
      </c>
      <c r="N64" s="200">
        <v>14.2</v>
      </c>
      <c r="O64" s="200">
        <v>23.84</v>
      </c>
      <c r="P64" s="200">
        <v>60.03</v>
      </c>
      <c r="Q64" s="200">
        <v>1.77</v>
      </c>
      <c r="R64" s="200">
        <v>5.58</v>
      </c>
      <c r="S64" s="200">
        <v>3.46</v>
      </c>
      <c r="T64" s="200">
        <v>0</v>
      </c>
      <c r="U64" s="200">
        <v>319.25</v>
      </c>
      <c r="V64" s="200">
        <v>4.9800000000000004</v>
      </c>
      <c r="W64" s="200">
        <v>11.37</v>
      </c>
      <c r="X64" s="200">
        <v>36.14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48.43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68.180000000000007</v>
      </c>
      <c r="AQ64" s="200">
        <v>10.47</v>
      </c>
      <c r="AR64" s="200">
        <v>26.3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85.85</v>
      </c>
      <c r="L65" s="200">
        <v>23.15</v>
      </c>
      <c r="M65" s="200">
        <v>0</v>
      </c>
      <c r="N65" s="200">
        <v>14.2</v>
      </c>
      <c r="O65" s="200">
        <v>23.84</v>
      </c>
      <c r="P65" s="200">
        <v>60.03</v>
      </c>
      <c r="Q65" s="200">
        <v>1.77</v>
      </c>
      <c r="R65" s="200">
        <v>10.39</v>
      </c>
      <c r="S65" s="200">
        <v>3.46</v>
      </c>
      <c r="T65" s="200">
        <v>0</v>
      </c>
      <c r="U65" s="200">
        <v>319.25</v>
      </c>
      <c r="V65" s="200">
        <v>4.9800000000000004</v>
      </c>
      <c r="W65" s="200">
        <v>11.37</v>
      </c>
      <c r="X65" s="200">
        <v>36.14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48.43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68.180000000000007</v>
      </c>
      <c r="AQ65" s="200">
        <v>10.47</v>
      </c>
      <c r="AR65" s="200">
        <v>26.3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85.85</v>
      </c>
      <c r="L66" s="200">
        <v>23.15</v>
      </c>
      <c r="M66" s="200">
        <v>0</v>
      </c>
      <c r="N66" s="200">
        <v>14.2</v>
      </c>
      <c r="O66" s="200">
        <v>23.84</v>
      </c>
      <c r="P66" s="200">
        <v>60.03</v>
      </c>
      <c r="Q66" s="200">
        <v>1.77</v>
      </c>
      <c r="R66" s="200">
        <v>10.39</v>
      </c>
      <c r="S66" s="200">
        <v>3.46</v>
      </c>
      <c r="T66" s="200">
        <v>0</v>
      </c>
      <c r="U66" s="200">
        <v>319.25</v>
      </c>
      <c r="V66" s="200">
        <v>4.8</v>
      </c>
      <c r="W66" s="200">
        <v>11.37</v>
      </c>
      <c r="X66" s="200">
        <v>36.14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48.43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68.180000000000007</v>
      </c>
      <c r="AQ66" s="200">
        <v>10.47</v>
      </c>
      <c r="AR66" s="200">
        <v>26.3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85.85</v>
      </c>
      <c r="L67" s="200">
        <v>23.15</v>
      </c>
      <c r="M67" s="200">
        <v>0</v>
      </c>
      <c r="N67" s="200">
        <v>14.2</v>
      </c>
      <c r="O67" s="200">
        <v>23.84</v>
      </c>
      <c r="P67" s="200">
        <v>60.03</v>
      </c>
      <c r="Q67" s="200">
        <v>1.77</v>
      </c>
      <c r="R67" s="200">
        <v>10.39</v>
      </c>
      <c r="S67" s="200">
        <v>3.46</v>
      </c>
      <c r="T67" s="200">
        <v>0</v>
      </c>
      <c r="U67" s="200">
        <v>319.25</v>
      </c>
      <c r="V67" s="200">
        <v>4.8</v>
      </c>
      <c r="W67" s="200">
        <v>11.37</v>
      </c>
      <c r="X67" s="200">
        <v>36.14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47.39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68.180000000000007</v>
      </c>
      <c r="AQ67" s="200">
        <v>7.15</v>
      </c>
      <c r="AR67" s="200">
        <v>26.3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85.85</v>
      </c>
      <c r="L68" s="200">
        <v>22.09</v>
      </c>
      <c r="M68" s="200">
        <v>0</v>
      </c>
      <c r="N68" s="200">
        <v>14.2</v>
      </c>
      <c r="O68" s="200">
        <v>23.84</v>
      </c>
      <c r="P68" s="200">
        <v>60.03</v>
      </c>
      <c r="Q68" s="200">
        <v>1.69</v>
      </c>
      <c r="R68" s="200">
        <v>10.39</v>
      </c>
      <c r="S68" s="200">
        <v>3.46</v>
      </c>
      <c r="T68" s="200">
        <v>0</v>
      </c>
      <c r="U68" s="200">
        <v>319.25</v>
      </c>
      <c r="V68" s="200">
        <v>4.8</v>
      </c>
      <c r="W68" s="200">
        <v>11.37</v>
      </c>
      <c r="X68" s="200">
        <v>36.14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47.39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68.180000000000007</v>
      </c>
      <c r="AQ68" s="200">
        <v>16.18</v>
      </c>
      <c r="AR68" s="200">
        <v>26.3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85.85</v>
      </c>
      <c r="L69" s="200">
        <v>22.95</v>
      </c>
      <c r="M69" s="200">
        <v>0</v>
      </c>
      <c r="N69" s="200">
        <v>14.2</v>
      </c>
      <c r="O69" s="200">
        <v>23.84</v>
      </c>
      <c r="P69" s="200">
        <v>60.03</v>
      </c>
      <c r="Q69" s="200">
        <v>2.67</v>
      </c>
      <c r="R69" s="200">
        <v>10.39</v>
      </c>
      <c r="S69" s="200">
        <v>6.46</v>
      </c>
      <c r="T69" s="200">
        <v>0</v>
      </c>
      <c r="U69" s="200">
        <v>319.25</v>
      </c>
      <c r="V69" s="200">
        <v>4.8</v>
      </c>
      <c r="W69" s="200">
        <v>11.37</v>
      </c>
      <c r="X69" s="200">
        <v>36.14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47.39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68.180000000000007</v>
      </c>
      <c r="AQ69" s="200">
        <v>14.32</v>
      </c>
      <c r="AR69" s="200">
        <v>26.3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104.76</v>
      </c>
      <c r="L70" s="200">
        <v>41.95</v>
      </c>
      <c r="M70" s="200">
        <v>0</v>
      </c>
      <c r="N70" s="200">
        <v>14.2</v>
      </c>
      <c r="O70" s="200">
        <v>23.84</v>
      </c>
      <c r="P70" s="200">
        <v>60.03</v>
      </c>
      <c r="Q70" s="200">
        <v>2.67</v>
      </c>
      <c r="R70" s="200">
        <v>10.39</v>
      </c>
      <c r="S70" s="200">
        <v>6.46</v>
      </c>
      <c r="T70" s="200">
        <v>0</v>
      </c>
      <c r="U70" s="200">
        <v>319.25</v>
      </c>
      <c r="V70" s="200">
        <v>4.8</v>
      </c>
      <c r="W70" s="200">
        <v>11.37</v>
      </c>
      <c r="X70" s="200">
        <v>36.14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45.21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68.180000000000007</v>
      </c>
      <c r="AQ70" s="200">
        <v>21.67</v>
      </c>
      <c r="AR70" s="200">
        <v>26.3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85.85</v>
      </c>
      <c r="L71" s="200">
        <v>41.95</v>
      </c>
      <c r="M71" s="200">
        <v>0</v>
      </c>
      <c r="N71" s="200">
        <v>14.2</v>
      </c>
      <c r="O71" s="200">
        <v>23.84</v>
      </c>
      <c r="P71" s="200">
        <v>60.03</v>
      </c>
      <c r="Q71" s="200">
        <v>2.67</v>
      </c>
      <c r="R71" s="200">
        <v>10.39</v>
      </c>
      <c r="S71" s="200">
        <v>6.46</v>
      </c>
      <c r="T71" s="200">
        <v>0</v>
      </c>
      <c r="U71" s="200">
        <v>319.25</v>
      </c>
      <c r="V71" s="200">
        <v>4.8</v>
      </c>
      <c r="W71" s="200">
        <v>11.37</v>
      </c>
      <c r="X71" s="200">
        <v>36.14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47.39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68.180000000000007</v>
      </c>
      <c r="AQ71" s="200">
        <v>22.1</v>
      </c>
      <c r="AR71" s="200">
        <v>17.09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85.85</v>
      </c>
      <c r="L72" s="200">
        <v>23.15</v>
      </c>
      <c r="M72" s="200">
        <v>0</v>
      </c>
      <c r="N72" s="200">
        <v>14.2</v>
      </c>
      <c r="O72" s="200">
        <v>23.84</v>
      </c>
      <c r="P72" s="200">
        <v>60.03</v>
      </c>
      <c r="Q72" s="200">
        <v>1.78</v>
      </c>
      <c r="R72" s="200">
        <v>10.39</v>
      </c>
      <c r="S72" s="200">
        <v>3.46</v>
      </c>
      <c r="T72" s="200">
        <v>0</v>
      </c>
      <c r="U72" s="200">
        <v>319.25</v>
      </c>
      <c r="V72" s="200">
        <v>4.8</v>
      </c>
      <c r="W72" s="200">
        <v>11.37</v>
      </c>
      <c r="X72" s="200">
        <v>36.14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47.39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68.180000000000007</v>
      </c>
      <c r="AQ72" s="200">
        <v>22.91</v>
      </c>
      <c r="AR72" s="200">
        <v>7.99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85.85</v>
      </c>
      <c r="L73" s="200">
        <v>23.15</v>
      </c>
      <c r="M73" s="200">
        <v>0</v>
      </c>
      <c r="N73" s="200">
        <v>14.2</v>
      </c>
      <c r="O73" s="200">
        <v>23.84</v>
      </c>
      <c r="P73" s="200">
        <v>60.03</v>
      </c>
      <c r="Q73" s="200">
        <v>1.78</v>
      </c>
      <c r="R73" s="200">
        <v>10.39</v>
      </c>
      <c r="S73" s="200">
        <v>3.46</v>
      </c>
      <c r="T73" s="200">
        <v>0</v>
      </c>
      <c r="U73" s="200">
        <v>319.25</v>
      </c>
      <c r="V73" s="200">
        <v>4.8</v>
      </c>
      <c r="W73" s="200">
        <v>11.37</v>
      </c>
      <c r="X73" s="200">
        <v>36.14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47.39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68.180000000000007</v>
      </c>
      <c r="AQ73" s="200">
        <v>22.1</v>
      </c>
      <c r="AR73" s="200">
        <v>2.93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85.85</v>
      </c>
      <c r="L74" s="200">
        <v>41.95</v>
      </c>
      <c r="M74" s="200">
        <v>0</v>
      </c>
      <c r="N74" s="200">
        <v>14.2</v>
      </c>
      <c r="O74" s="200">
        <v>23.84</v>
      </c>
      <c r="P74" s="200">
        <v>60.03</v>
      </c>
      <c r="Q74" s="200">
        <v>2.67</v>
      </c>
      <c r="R74" s="200">
        <v>10.39</v>
      </c>
      <c r="S74" s="200">
        <v>6.46</v>
      </c>
      <c r="T74" s="200">
        <v>0</v>
      </c>
      <c r="U74" s="200">
        <v>319.25</v>
      </c>
      <c r="V74" s="200">
        <v>4.8</v>
      </c>
      <c r="W74" s="200">
        <v>11.37</v>
      </c>
      <c r="X74" s="200">
        <v>36.14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47.39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68.180000000000007</v>
      </c>
      <c r="AQ74" s="200">
        <v>17.28</v>
      </c>
      <c r="AR74" s="200">
        <v>0.71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85.85</v>
      </c>
      <c r="L75" s="200">
        <v>41.95</v>
      </c>
      <c r="M75" s="200">
        <v>0</v>
      </c>
      <c r="N75" s="200">
        <v>14.2</v>
      </c>
      <c r="O75" s="200">
        <v>23.84</v>
      </c>
      <c r="P75" s="200">
        <v>60.03</v>
      </c>
      <c r="Q75" s="200">
        <v>2.67</v>
      </c>
      <c r="R75" s="200">
        <v>10.39</v>
      </c>
      <c r="S75" s="200">
        <v>6.46</v>
      </c>
      <c r="T75" s="200">
        <v>0</v>
      </c>
      <c r="U75" s="200">
        <v>319.25</v>
      </c>
      <c r="V75" s="200">
        <v>4.8</v>
      </c>
      <c r="W75" s="200">
        <v>11.37</v>
      </c>
      <c r="X75" s="200">
        <v>36.14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47.39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68.180000000000007</v>
      </c>
      <c r="AQ75" s="200">
        <v>22.1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157.43</v>
      </c>
      <c r="L76" s="200">
        <v>41.95</v>
      </c>
      <c r="M76" s="200">
        <v>0</v>
      </c>
      <c r="N76" s="200">
        <v>14.2</v>
      </c>
      <c r="O76" s="200">
        <v>23.84</v>
      </c>
      <c r="P76" s="200">
        <v>60.03</v>
      </c>
      <c r="Q76" s="200">
        <v>2.67</v>
      </c>
      <c r="R76" s="200">
        <v>10.39</v>
      </c>
      <c r="S76" s="200">
        <v>6.46</v>
      </c>
      <c r="T76" s="200">
        <v>0</v>
      </c>
      <c r="U76" s="200">
        <v>319.25</v>
      </c>
      <c r="V76" s="200">
        <v>4.8</v>
      </c>
      <c r="W76" s="200">
        <v>11.37</v>
      </c>
      <c r="X76" s="200">
        <v>36.14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45.21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68.180000000000007</v>
      </c>
      <c r="AQ76" s="200">
        <v>22.1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86.81</v>
      </c>
      <c r="L77" s="200">
        <v>22.19</v>
      </c>
      <c r="M77" s="200">
        <v>0</v>
      </c>
      <c r="N77" s="200">
        <v>14.2</v>
      </c>
      <c r="O77" s="200">
        <v>23.84</v>
      </c>
      <c r="P77" s="200">
        <v>60.03</v>
      </c>
      <c r="Q77" s="200">
        <v>2.67</v>
      </c>
      <c r="R77" s="200">
        <v>10.39</v>
      </c>
      <c r="S77" s="200">
        <v>6.46</v>
      </c>
      <c r="T77" s="200">
        <v>0</v>
      </c>
      <c r="U77" s="200">
        <v>319.25</v>
      </c>
      <c r="V77" s="200">
        <v>4.8</v>
      </c>
      <c r="W77" s="200">
        <v>11.37</v>
      </c>
      <c r="X77" s="200">
        <v>36.14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55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68.180000000000007</v>
      </c>
      <c r="AQ77" s="200">
        <v>22.1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86.81</v>
      </c>
      <c r="L78" s="200">
        <v>22.19</v>
      </c>
      <c r="M78" s="200">
        <v>0</v>
      </c>
      <c r="N78" s="200">
        <v>14.2</v>
      </c>
      <c r="O78" s="200">
        <v>23.84</v>
      </c>
      <c r="P78" s="200">
        <v>60.03</v>
      </c>
      <c r="Q78" s="200">
        <v>2.67</v>
      </c>
      <c r="R78" s="200">
        <v>10.39</v>
      </c>
      <c r="S78" s="200">
        <v>6.46</v>
      </c>
      <c r="T78" s="200">
        <v>0</v>
      </c>
      <c r="U78" s="200">
        <v>319.25</v>
      </c>
      <c r="V78" s="200">
        <v>4.8</v>
      </c>
      <c r="W78" s="200">
        <v>11.37</v>
      </c>
      <c r="X78" s="200">
        <v>36.14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55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68.180000000000007</v>
      </c>
      <c r="AQ78" s="200">
        <v>22.1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86.81</v>
      </c>
      <c r="L79" s="200">
        <v>22.19</v>
      </c>
      <c r="M79" s="200">
        <v>0</v>
      </c>
      <c r="N79" s="200">
        <v>14.2</v>
      </c>
      <c r="O79" s="200">
        <v>23.84</v>
      </c>
      <c r="P79" s="200">
        <v>60.03</v>
      </c>
      <c r="Q79" s="200">
        <v>2.67</v>
      </c>
      <c r="R79" s="200">
        <v>10.39</v>
      </c>
      <c r="S79" s="200">
        <v>6.46</v>
      </c>
      <c r="T79" s="200">
        <v>0</v>
      </c>
      <c r="U79" s="200">
        <v>319.25</v>
      </c>
      <c r="V79" s="200">
        <v>4.8</v>
      </c>
      <c r="W79" s="200">
        <v>11.37</v>
      </c>
      <c r="X79" s="200">
        <v>36.14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68.180000000000007</v>
      </c>
      <c r="AQ79" s="200">
        <v>22.1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86.81</v>
      </c>
      <c r="L80" s="200">
        <v>22.19</v>
      </c>
      <c r="M80" s="200">
        <v>0</v>
      </c>
      <c r="N80" s="200">
        <v>14.2</v>
      </c>
      <c r="O80" s="200">
        <v>23.84</v>
      </c>
      <c r="P80" s="200">
        <v>60.03</v>
      </c>
      <c r="Q80" s="200">
        <v>2.67</v>
      </c>
      <c r="R80" s="200">
        <v>10.39</v>
      </c>
      <c r="S80" s="200">
        <v>6.46</v>
      </c>
      <c r="T80" s="200">
        <v>0</v>
      </c>
      <c r="U80" s="200">
        <v>319.25</v>
      </c>
      <c r="V80" s="200">
        <v>4.8</v>
      </c>
      <c r="W80" s="200">
        <v>11.37</v>
      </c>
      <c r="X80" s="200">
        <v>36.14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55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68.180000000000007</v>
      </c>
      <c r="AQ80" s="200">
        <v>22.1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86.81</v>
      </c>
      <c r="L81" s="200">
        <v>22.19</v>
      </c>
      <c r="M81" s="200">
        <v>0</v>
      </c>
      <c r="N81" s="200">
        <v>14.2</v>
      </c>
      <c r="O81" s="200">
        <v>23.84</v>
      </c>
      <c r="P81" s="200">
        <v>60.03</v>
      </c>
      <c r="Q81" s="200">
        <v>2.67</v>
      </c>
      <c r="R81" s="200">
        <v>10.39</v>
      </c>
      <c r="S81" s="200">
        <v>6.46</v>
      </c>
      <c r="T81" s="200">
        <v>0</v>
      </c>
      <c r="U81" s="200">
        <v>319.25</v>
      </c>
      <c r="V81" s="200">
        <v>4.8</v>
      </c>
      <c r="W81" s="200">
        <v>11.37</v>
      </c>
      <c r="X81" s="200">
        <v>36.14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55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68.180000000000007</v>
      </c>
      <c r="AQ81" s="200">
        <v>21.51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86.81</v>
      </c>
      <c r="L82" s="200">
        <v>22.19</v>
      </c>
      <c r="M82" s="200">
        <v>0</v>
      </c>
      <c r="N82" s="200">
        <v>14.2</v>
      </c>
      <c r="O82" s="200">
        <v>23.84</v>
      </c>
      <c r="P82" s="200">
        <v>60.03</v>
      </c>
      <c r="Q82" s="200">
        <v>2.67</v>
      </c>
      <c r="R82" s="200">
        <v>10.39</v>
      </c>
      <c r="S82" s="200">
        <v>6.46</v>
      </c>
      <c r="T82" s="200">
        <v>0</v>
      </c>
      <c r="U82" s="200">
        <v>319.25</v>
      </c>
      <c r="V82" s="200">
        <v>4.8</v>
      </c>
      <c r="W82" s="200">
        <v>11.37</v>
      </c>
      <c r="X82" s="200">
        <v>36.14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46.55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68.180000000000007</v>
      </c>
      <c r="AQ82" s="200">
        <v>21.51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86.81</v>
      </c>
      <c r="L83" s="200">
        <v>22.33</v>
      </c>
      <c r="M83" s="200">
        <v>0</v>
      </c>
      <c r="N83" s="200">
        <v>14.2</v>
      </c>
      <c r="O83" s="200">
        <v>23.84</v>
      </c>
      <c r="P83" s="200">
        <v>60.03</v>
      </c>
      <c r="Q83" s="200">
        <v>1.78</v>
      </c>
      <c r="R83" s="200">
        <v>10.39</v>
      </c>
      <c r="S83" s="200">
        <v>3.49</v>
      </c>
      <c r="T83" s="200">
        <v>0</v>
      </c>
      <c r="U83" s="200">
        <v>319.25</v>
      </c>
      <c r="V83" s="200">
        <v>4.8</v>
      </c>
      <c r="W83" s="200">
        <v>11.37</v>
      </c>
      <c r="X83" s="200">
        <v>36.14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46.55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68.180000000000007</v>
      </c>
      <c r="AQ83" s="200">
        <v>12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86.81</v>
      </c>
      <c r="L84" s="200">
        <v>22.33</v>
      </c>
      <c r="M84" s="200">
        <v>0</v>
      </c>
      <c r="N84" s="200">
        <v>14.2</v>
      </c>
      <c r="O84" s="200">
        <v>23.84</v>
      </c>
      <c r="P84" s="200">
        <v>60.03</v>
      </c>
      <c r="Q84" s="200">
        <v>1.78</v>
      </c>
      <c r="R84" s="200">
        <v>10.39</v>
      </c>
      <c r="S84" s="200">
        <v>3.49</v>
      </c>
      <c r="T84" s="200">
        <v>0</v>
      </c>
      <c r="U84" s="200">
        <v>319.25</v>
      </c>
      <c r="V84" s="200">
        <v>4.8</v>
      </c>
      <c r="W84" s="200">
        <v>11.37</v>
      </c>
      <c r="X84" s="200">
        <v>36.14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46.55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68.180000000000007</v>
      </c>
      <c r="AQ84" s="200">
        <v>11.57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86.81</v>
      </c>
      <c r="L85" s="200">
        <v>22.33</v>
      </c>
      <c r="M85" s="200">
        <v>0</v>
      </c>
      <c r="N85" s="200">
        <v>14.2</v>
      </c>
      <c r="O85" s="200">
        <v>23.84</v>
      </c>
      <c r="P85" s="200">
        <v>60.03</v>
      </c>
      <c r="Q85" s="200">
        <v>1.77</v>
      </c>
      <c r="R85" s="200">
        <v>7.44</v>
      </c>
      <c r="S85" s="200">
        <v>3.51</v>
      </c>
      <c r="T85" s="200">
        <v>0</v>
      </c>
      <c r="U85" s="200">
        <v>319.25</v>
      </c>
      <c r="V85" s="200">
        <v>4.8</v>
      </c>
      <c r="W85" s="200">
        <v>11.37</v>
      </c>
      <c r="X85" s="200">
        <v>36.14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47.77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66.38</v>
      </c>
      <c r="AQ85" s="200">
        <v>11.57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86.81</v>
      </c>
      <c r="L86" s="200">
        <v>22.33</v>
      </c>
      <c r="M86" s="200">
        <v>0</v>
      </c>
      <c r="N86" s="200">
        <v>14.2</v>
      </c>
      <c r="O86" s="200">
        <v>23.84</v>
      </c>
      <c r="P86" s="200">
        <v>60.03</v>
      </c>
      <c r="Q86" s="200">
        <v>1.77</v>
      </c>
      <c r="R86" s="200">
        <v>7.44</v>
      </c>
      <c r="S86" s="200">
        <v>3.49</v>
      </c>
      <c r="T86" s="200">
        <v>0</v>
      </c>
      <c r="U86" s="200">
        <v>319.25</v>
      </c>
      <c r="V86" s="200">
        <v>4.8</v>
      </c>
      <c r="W86" s="200">
        <v>11.37</v>
      </c>
      <c r="X86" s="200">
        <v>36.14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47.77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66.38</v>
      </c>
      <c r="AQ86" s="200">
        <v>11.57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95.92</v>
      </c>
      <c r="L87" s="200">
        <v>22.33</v>
      </c>
      <c r="M87" s="200">
        <v>0</v>
      </c>
      <c r="N87" s="200">
        <v>14.2</v>
      </c>
      <c r="O87" s="200">
        <v>23.84</v>
      </c>
      <c r="P87" s="200">
        <v>60.03</v>
      </c>
      <c r="Q87" s="200">
        <v>1.77</v>
      </c>
      <c r="R87" s="200">
        <v>5.8</v>
      </c>
      <c r="S87" s="200">
        <v>3.49</v>
      </c>
      <c r="T87" s="200">
        <v>0</v>
      </c>
      <c r="U87" s="200">
        <v>319.25</v>
      </c>
      <c r="V87" s="200">
        <v>4.93</v>
      </c>
      <c r="W87" s="200">
        <v>11.37</v>
      </c>
      <c r="X87" s="200">
        <v>36.14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48.43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38.54</v>
      </c>
      <c r="AQ87" s="200">
        <v>11.58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86.81</v>
      </c>
      <c r="L88" s="200">
        <v>22.33</v>
      </c>
      <c r="M88" s="200">
        <v>0</v>
      </c>
      <c r="N88" s="200">
        <v>14.2</v>
      </c>
      <c r="O88" s="200">
        <v>23.84</v>
      </c>
      <c r="P88" s="200">
        <v>60.03</v>
      </c>
      <c r="Q88" s="200">
        <v>1.77</v>
      </c>
      <c r="R88" s="200">
        <v>5.39</v>
      </c>
      <c r="S88" s="200">
        <v>3.49</v>
      </c>
      <c r="T88" s="200">
        <v>0</v>
      </c>
      <c r="U88" s="200">
        <v>319.25</v>
      </c>
      <c r="V88" s="200">
        <v>4.93</v>
      </c>
      <c r="W88" s="200">
        <v>11.37</v>
      </c>
      <c r="X88" s="200">
        <v>36.14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48.43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33.76</v>
      </c>
      <c r="AQ88" s="200">
        <v>11.58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86.81</v>
      </c>
      <c r="L89" s="200">
        <v>22.33</v>
      </c>
      <c r="M89" s="200">
        <v>0</v>
      </c>
      <c r="N89" s="200">
        <v>14.2</v>
      </c>
      <c r="O89" s="200">
        <v>23.84</v>
      </c>
      <c r="P89" s="200">
        <v>60.03</v>
      </c>
      <c r="Q89" s="200">
        <v>1.77</v>
      </c>
      <c r="R89" s="200">
        <v>5.39</v>
      </c>
      <c r="S89" s="200">
        <v>3.49</v>
      </c>
      <c r="T89" s="200">
        <v>0</v>
      </c>
      <c r="U89" s="200">
        <v>319.25</v>
      </c>
      <c r="V89" s="200">
        <v>2.9</v>
      </c>
      <c r="W89" s="200">
        <v>5.79</v>
      </c>
      <c r="X89" s="200">
        <v>18.329999999999998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48.43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33.76</v>
      </c>
      <c r="AQ89" s="200">
        <v>11.58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86.81</v>
      </c>
      <c r="L90" s="200">
        <v>22.33</v>
      </c>
      <c r="M90" s="200">
        <v>0</v>
      </c>
      <c r="N90" s="200">
        <v>14.2</v>
      </c>
      <c r="O90" s="200">
        <v>23.84</v>
      </c>
      <c r="P90" s="200">
        <v>60.03</v>
      </c>
      <c r="Q90" s="200">
        <v>1.77</v>
      </c>
      <c r="R90" s="200">
        <v>5.39</v>
      </c>
      <c r="S90" s="200">
        <v>3.49</v>
      </c>
      <c r="T90" s="200">
        <v>0</v>
      </c>
      <c r="U90" s="200">
        <v>319.25</v>
      </c>
      <c r="V90" s="200">
        <v>2.89</v>
      </c>
      <c r="W90" s="200">
        <v>5.79</v>
      </c>
      <c r="X90" s="200">
        <v>18.329999999999998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48.43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33.76</v>
      </c>
      <c r="AQ90" s="200">
        <v>11.58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86.81</v>
      </c>
      <c r="L91" s="200">
        <v>22.33</v>
      </c>
      <c r="M91" s="200">
        <v>0</v>
      </c>
      <c r="N91" s="200">
        <v>14.2</v>
      </c>
      <c r="O91" s="200">
        <v>23.84</v>
      </c>
      <c r="P91" s="200">
        <v>60.03</v>
      </c>
      <c r="Q91" s="200">
        <v>1.77</v>
      </c>
      <c r="R91" s="200">
        <v>5.39</v>
      </c>
      <c r="S91" s="200">
        <v>3.49</v>
      </c>
      <c r="T91" s="200">
        <v>0</v>
      </c>
      <c r="U91" s="200">
        <v>319.25</v>
      </c>
      <c r="V91" s="200">
        <v>5.08</v>
      </c>
      <c r="W91" s="200">
        <v>11.37</v>
      </c>
      <c r="X91" s="200">
        <v>36.14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48.43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38.58</v>
      </c>
      <c r="AQ91" s="200">
        <v>11.58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86.81</v>
      </c>
      <c r="L92" s="200">
        <v>22.33</v>
      </c>
      <c r="M92" s="200">
        <v>0</v>
      </c>
      <c r="N92" s="200">
        <v>14.2</v>
      </c>
      <c r="O92" s="200">
        <v>23.84</v>
      </c>
      <c r="P92" s="200">
        <v>60.03</v>
      </c>
      <c r="Q92" s="200">
        <v>1.77</v>
      </c>
      <c r="R92" s="200">
        <v>5.38</v>
      </c>
      <c r="S92" s="200">
        <v>3.49</v>
      </c>
      <c r="T92" s="200">
        <v>0</v>
      </c>
      <c r="U92" s="200">
        <v>319.25</v>
      </c>
      <c r="V92" s="200">
        <v>2.89</v>
      </c>
      <c r="W92" s="200">
        <v>5.79</v>
      </c>
      <c r="X92" s="200">
        <v>18.329999999999998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48.43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33.76</v>
      </c>
      <c r="AQ92" s="200">
        <v>11.58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86.81</v>
      </c>
      <c r="L93" s="200">
        <v>22.33</v>
      </c>
      <c r="M93" s="200">
        <v>0</v>
      </c>
      <c r="N93" s="200">
        <v>28.94</v>
      </c>
      <c r="O93" s="200">
        <v>23.84</v>
      </c>
      <c r="P93" s="200">
        <v>60.03</v>
      </c>
      <c r="Q93" s="200">
        <v>1.78</v>
      </c>
      <c r="R93" s="200">
        <v>5.38</v>
      </c>
      <c r="S93" s="200">
        <v>3.53</v>
      </c>
      <c r="T93" s="200">
        <v>0</v>
      </c>
      <c r="U93" s="200">
        <v>319.25</v>
      </c>
      <c r="V93" s="200">
        <v>2.89</v>
      </c>
      <c r="W93" s="200">
        <v>5.79</v>
      </c>
      <c r="X93" s="200">
        <v>18.329999999999998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48.43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33.76</v>
      </c>
      <c r="AQ93" s="200">
        <v>11.58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86.81</v>
      </c>
      <c r="L94" s="200">
        <v>22.33</v>
      </c>
      <c r="M94" s="200">
        <v>0</v>
      </c>
      <c r="N94" s="200">
        <v>28.94</v>
      </c>
      <c r="O94" s="200">
        <v>23.84</v>
      </c>
      <c r="P94" s="200">
        <v>60.03</v>
      </c>
      <c r="Q94" s="200">
        <v>1.78</v>
      </c>
      <c r="R94" s="200">
        <v>5.38</v>
      </c>
      <c r="S94" s="200">
        <v>3.53</v>
      </c>
      <c r="T94" s="200">
        <v>0</v>
      </c>
      <c r="U94" s="200">
        <v>319.25</v>
      </c>
      <c r="V94" s="200">
        <v>2.89</v>
      </c>
      <c r="W94" s="200">
        <v>5.79</v>
      </c>
      <c r="X94" s="200">
        <v>18.329999999999998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48.43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33.76</v>
      </c>
      <c r="AQ94" s="200">
        <v>11.58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86.81</v>
      </c>
      <c r="L95" s="200">
        <v>22.33</v>
      </c>
      <c r="M95" s="200">
        <v>0</v>
      </c>
      <c r="N95" s="200">
        <v>28.94</v>
      </c>
      <c r="O95" s="200">
        <v>23.84</v>
      </c>
      <c r="P95" s="200">
        <v>60.03</v>
      </c>
      <c r="Q95" s="200">
        <v>1.78</v>
      </c>
      <c r="R95" s="200">
        <v>5.5</v>
      </c>
      <c r="S95" s="200">
        <v>3.53</v>
      </c>
      <c r="T95" s="200">
        <v>0</v>
      </c>
      <c r="U95" s="200">
        <v>319.25</v>
      </c>
      <c r="V95" s="200">
        <v>2.89</v>
      </c>
      <c r="W95" s="200">
        <v>5.79</v>
      </c>
      <c r="X95" s="200">
        <v>18.329999999999998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48.43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35.840000000000003</v>
      </c>
      <c r="AQ95" s="200">
        <v>11.57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86.81</v>
      </c>
      <c r="L96" s="200">
        <v>22.33</v>
      </c>
      <c r="M96" s="200">
        <v>0</v>
      </c>
      <c r="N96" s="200">
        <v>28.94</v>
      </c>
      <c r="O96" s="200">
        <v>23.84</v>
      </c>
      <c r="P96" s="200">
        <v>60.03</v>
      </c>
      <c r="Q96" s="200">
        <v>1.78</v>
      </c>
      <c r="R96" s="200">
        <v>5.5</v>
      </c>
      <c r="S96" s="200">
        <v>3.53</v>
      </c>
      <c r="T96" s="200">
        <v>0</v>
      </c>
      <c r="U96" s="200">
        <v>319.25</v>
      </c>
      <c r="V96" s="200">
        <v>2.89</v>
      </c>
      <c r="W96" s="200">
        <v>5.79</v>
      </c>
      <c r="X96" s="200">
        <v>18.329999999999998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48.43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33.76</v>
      </c>
      <c r="AQ96" s="200">
        <v>11.57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86.81</v>
      </c>
      <c r="L97" s="200">
        <v>22.33</v>
      </c>
      <c r="M97" s="200">
        <v>0</v>
      </c>
      <c r="N97" s="200">
        <v>28.94</v>
      </c>
      <c r="O97" s="200">
        <v>23.84</v>
      </c>
      <c r="P97" s="200">
        <v>60.03</v>
      </c>
      <c r="Q97" s="200">
        <v>1.78</v>
      </c>
      <c r="R97" s="200">
        <v>5.5</v>
      </c>
      <c r="S97" s="200">
        <v>3.53</v>
      </c>
      <c r="T97" s="200">
        <v>0</v>
      </c>
      <c r="U97" s="200">
        <v>319.25</v>
      </c>
      <c r="V97" s="200">
        <v>2.89</v>
      </c>
      <c r="W97" s="200">
        <v>5.79</v>
      </c>
      <c r="X97" s="200">
        <v>18.329999999999998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48.43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33.76</v>
      </c>
      <c r="AQ97" s="200">
        <v>11.57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86.81</v>
      </c>
      <c r="L98" s="200">
        <v>22.33</v>
      </c>
      <c r="M98" s="200">
        <v>0</v>
      </c>
      <c r="N98" s="200">
        <v>28.94</v>
      </c>
      <c r="O98" s="200">
        <v>23.84</v>
      </c>
      <c r="P98" s="200">
        <v>60.03</v>
      </c>
      <c r="Q98" s="200">
        <v>1.78</v>
      </c>
      <c r="R98" s="200">
        <v>5.5</v>
      </c>
      <c r="S98" s="200">
        <v>3.53</v>
      </c>
      <c r="T98" s="200">
        <v>0</v>
      </c>
      <c r="U98" s="200">
        <v>319.25</v>
      </c>
      <c r="V98" s="200">
        <v>2.89</v>
      </c>
      <c r="W98" s="200">
        <v>5.88</v>
      </c>
      <c r="X98" s="200">
        <v>18.64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48.43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33.76</v>
      </c>
      <c r="AQ98" s="200">
        <v>11.57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2.2197675000000028</v>
      </c>
      <c r="L99">
        <f t="shared" si="0"/>
        <v>0.63362500000000033</v>
      </c>
      <c r="M99">
        <f t="shared" si="0"/>
        <v>0</v>
      </c>
      <c r="N99">
        <f t="shared" si="0"/>
        <v>0.36285250000000058</v>
      </c>
      <c r="O99">
        <f t="shared" si="0"/>
        <v>0.57200499999999965</v>
      </c>
      <c r="P99">
        <f t="shared" si="0"/>
        <v>1.4407199999999998</v>
      </c>
      <c r="Q99">
        <f t="shared" si="0"/>
        <v>5.0907500000000001E-2</v>
      </c>
      <c r="R99">
        <f t="shared" si="0"/>
        <v>0.20100249999999986</v>
      </c>
      <c r="S99">
        <f t="shared" si="0"/>
        <v>0.11043249999999986</v>
      </c>
      <c r="T99">
        <f t="shared" si="0"/>
        <v>0</v>
      </c>
      <c r="U99">
        <f t="shared" si="0"/>
        <v>7.6619999999999999</v>
      </c>
      <c r="V99">
        <f t="shared" si="0"/>
        <v>0.10408500000000009</v>
      </c>
      <c r="W99">
        <f t="shared" si="0"/>
        <v>0.23476</v>
      </c>
      <c r="X99">
        <f t="shared" si="0"/>
        <v>0.78774249999999968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1.1680375000000001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1.3415850000000005</v>
      </c>
      <c r="AQ99">
        <f t="shared" si="0"/>
        <v>0.35216249999999971</v>
      </c>
      <c r="AR99">
        <f t="shared" si="0"/>
        <v>0.26231749999999981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4.9400000000000004</v>
      </c>
      <c r="L3" s="200">
        <v>205.46</v>
      </c>
      <c r="M3" s="200">
        <v>27.23</v>
      </c>
      <c r="N3" s="200">
        <v>17.149999999999999</v>
      </c>
      <c r="O3" s="200">
        <v>0</v>
      </c>
      <c r="P3" s="200">
        <v>37.159999999999997</v>
      </c>
      <c r="Q3" s="200">
        <v>1.78</v>
      </c>
      <c r="R3" s="200">
        <v>6.9</v>
      </c>
      <c r="S3" s="200">
        <v>4.29</v>
      </c>
      <c r="T3" s="200">
        <v>0</v>
      </c>
      <c r="U3" s="200">
        <v>24.79</v>
      </c>
      <c r="V3" s="200">
        <v>3.38</v>
      </c>
      <c r="W3" s="200">
        <v>7.55</v>
      </c>
      <c r="X3" s="200">
        <v>24.02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58.53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48.23</v>
      </c>
      <c r="AQ3" s="200">
        <v>7.72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4.9400000000000004</v>
      </c>
      <c r="L4" s="200">
        <v>205.46</v>
      </c>
      <c r="M4" s="200">
        <v>27.23</v>
      </c>
      <c r="N4" s="200">
        <v>17.149999999999999</v>
      </c>
      <c r="O4" s="200">
        <v>0</v>
      </c>
      <c r="P4" s="200">
        <v>37.159999999999997</v>
      </c>
      <c r="Q4" s="200">
        <v>1.78</v>
      </c>
      <c r="R4" s="200">
        <v>6.9</v>
      </c>
      <c r="S4" s="200">
        <v>4.29</v>
      </c>
      <c r="T4" s="200">
        <v>0</v>
      </c>
      <c r="U4" s="200">
        <v>24.79</v>
      </c>
      <c r="V4" s="200">
        <v>3.38</v>
      </c>
      <c r="W4" s="200">
        <v>7.55</v>
      </c>
      <c r="X4" s="200">
        <v>24.02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58.53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19.29</v>
      </c>
      <c r="AQ4" s="200">
        <v>7.72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4.9400000000000004</v>
      </c>
      <c r="L5" s="200">
        <v>205.46</v>
      </c>
      <c r="M5" s="200">
        <v>27.23</v>
      </c>
      <c r="N5" s="200">
        <v>17.149999999999999</v>
      </c>
      <c r="O5" s="200">
        <v>0</v>
      </c>
      <c r="P5" s="200">
        <v>37.159999999999997</v>
      </c>
      <c r="Q5" s="200">
        <v>1.78</v>
      </c>
      <c r="R5" s="200">
        <v>6.9</v>
      </c>
      <c r="S5" s="200">
        <v>4.29</v>
      </c>
      <c r="T5" s="200">
        <v>0</v>
      </c>
      <c r="U5" s="200">
        <v>24.79</v>
      </c>
      <c r="V5" s="200">
        <v>3.38</v>
      </c>
      <c r="W5" s="200">
        <v>7.55</v>
      </c>
      <c r="X5" s="200">
        <v>24.02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58.53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19.29</v>
      </c>
      <c r="AQ5" s="200">
        <v>7.72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4.9400000000000004</v>
      </c>
      <c r="L6" s="200">
        <v>205.46</v>
      </c>
      <c r="M6" s="200">
        <v>27.23</v>
      </c>
      <c r="N6" s="200">
        <v>17.149999999999999</v>
      </c>
      <c r="O6" s="200">
        <v>0</v>
      </c>
      <c r="P6" s="200">
        <v>37.159999999999997</v>
      </c>
      <c r="Q6" s="200">
        <v>1.78</v>
      </c>
      <c r="R6" s="200">
        <v>6.9</v>
      </c>
      <c r="S6" s="200">
        <v>4.29</v>
      </c>
      <c r="T6" s="200">
        <v>0</v>
      </c>
      <c r="U6" s="200">
        <v>24.79</v>
      </c>
      <c r="V6" s="200">
        <v>3.38</v>
      </c>
      <c r="W6" s="200">
        <v>7.55</v>
      </c>
      <c r="X6" s="200">
        <v>24.02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58.53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19.29</v>
      </c>
      <c r="AQ6" s="200">
        <v>7.72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4.9400000000000004</v>
      </c>
      <c r="L7" s="200">
        <v>205.46</v>
      </c>
      <c r="M7" s="200">
        <v>27.23</v>
      </c>
      <c r="N7" s="200">
        <v>17.149999999999999</v>
      </c>
      <c r="O7" s="200">
        <v>0</v>
      </c>
      <c r="P7" s="200">
        <v>37.159999999999997</v>
      </c>
      <c r="Q7" s="200">
        <v>1.78</v>
      </c>
      <c r="R7" s="200">
        <v>6.9</v>
      </c>
      <c r="S7" s="200">
        <v>4.29</v>
      </c>
      <c r="T7" s="200">
        <v>0</v>
      </c>
      <c r="U7" s="200">
        <v>24.79</v>
      </c>
      <c r="V7" s="200">
        <v>3.38</v>
      </c>
      <c r="W7" s="200">
        <v>7.55</v>
      </c>
      <c r="X7" s="200">
        <v>24.02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58.53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19.29</v>
      </c>
      <c r="AQ7" s="200">
        <v>7.72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4.9400000000000004</v>
      </c>
      <c r="L8" s="200">
        <v>205.46</v>
      </c>
      <c r="M8" s="200">
        <v>27.23</v>
      </c>
      <c r="N8" s="200">
        <v>17.149999999999999</v>
      </c>
      <c r="O8" s="200">
        <v>0</v>
      </c>
      <c r="P8" s="200">
        <v>37.159999999999997</v>
      </c>
      <c r="Q8" s="200">
        <v>1.78</v>
      </c>
      <c r="R8" s="200">
        <v>6.9</v>
      </c>
      <c r="S8" s="200">
        <v>4.29</v>
      </c>
      <c r="T8" s="200">
        <v>0</v>
      </c>
      <c r="U8" s="200">
        <v>24.79</v>
      </c>
      <c r="V8" s="200">
        <v>3.38</v>
      </c>
      <c r="W8" s="200">
        <v>7.55</v>
      </c>
      <c r="X8" s="200">
        <v>24.02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58.53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19.29</v>
      </c>
      <c r="AQ8" s="200">
        <v>7.72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4.9400000000000004</v>
      </c>
      <c r="L9" s="200">
        <v>205.46</v>
      </c>
      <c r="M9" s="200">
        <v>27.23</v>
      </c>
      <c r="N9" s="200">
        <v>17.149999999999999</v>
      </c>
      <c r="O9" s="200">
        <v>0</v>
      </c>
      <c r="P9" s="200">
        <v>37.159999999999997</v>
      </c>
      <c r="Q9" s="200">
        <v>1.78</v>
      </c>
      <c r="R9" s="200">
        <v>6.9</v>
      </c>
      <c r="S9" s="200">
        <v>4.29</v>
      </c>
      <c r="T9" s="200">
        <v>0</v>
      </c>
      <c r="U9" s="200">
        <v>24.79</v>
      </c>
      <c r="V9" s="200">
        <v>3.38</v>
      </c>
      <c r="W9" s="200">
        <v>7.55</v>
      </c>
      <c r="X9" s="200">
        <v>24.02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58.53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19.29</v>
      </c>
      <c r="AQ9" s="200">
        <v>7.72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4.9400000000000004</v>
      </c>
      <c r="L10" s="200">
        <v>205.46</v>
      </c>
      <c r="M10" s="200">
        <v>27.23</v>
      </c>
      <c r="N10" s="200">
        <v>17.149999999999999</v>
      </c>
      <c r="O10" s="200">
        <v>0</v>
      </c>
      <c r="P10" s="200">
        <v>37.159999999999997</v>
      </c>
      <c r="Q10" s="200">
        <v>1.78</v>
      </c>
      <c r="R10" s="200">
        <v>6.9</v>
      </c>
      <c r="S10" s="200">
        <v>4.29</v>
      </c>
      <c r="T10" s="200">
        <v>0</v>
      </c>
      <c r="U10" s="200">
        <v>24.79</v>
      </c>
      <c r="V10" s="200">
        <v>3.38</v>
      </c>
      <c r="W10" s="200">
        <v>7.55</v>
      </c>
      <c r="X10" s="200">
        <v>24.02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58.53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19.29</v>
      </c>
      <c r="AQ10" s="200">
        <v>7.72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4.9400000000000004</v>
      </c>
      <c r="L11" s="200">
        <v>205.46</v>
      </c>
      <c r="M11" s="200">
        <v>27.23</v>
      </c>
      <c r="N11" s="200">
        <v>17.149999999999999</v>
      </c>
      <c r="O11" s="200">
        <v>0</v>
      </c>
      <c r="P11" s="200">
        <v>37.159999999999997</v>
      </c>
      <c r="Q11" s="200">
        <v>1.78</v>
      </c>
      <c r="R11" s="200">
        <v>6.9</v>
      </c>
      <c r="S11" s="200">
        <v>4.29</v>
      </c>
      <c r="T11" s="200">
        <v>0</v>
      </c>
      <c r="U11" s="200">
        <v>24.79</v>
      </c>
      <c r="V11" s="200">
        <v>3.38</v>
      </c>
      <c r="W11" s="200">
        <v>7.55</v>
      </c>
      <c r="X11" s="200">
        <v>24.02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58.53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19.29</v>
      </c>
      <c r="AQ11" s="200">
        <v>7.72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4.9400000000000004</v>
      </c>
      <c r="L12" s="200">
        <v>205.46</v>
      </c>
      <c r="M12" s="200">
        <v>27.23</v>
      </c>
      <c r="N12" s="200">
        <v>17.149999999999999</v>
      </c>
      <c r="O12" s="200">
        <v>0</v>
      </c>
      <c r="P12" s="200">
        <v>37.159999999999997</v>
      </c>
      <c r="Q12" s="200">
        <v>1.78</v>
      </c>
      <c r="R12" s="200">
        <v>6.9</v>
      </c>
      <c r="S12" s="200">
        <v>4.29</v>
      </c>
      <c r="T12" s="200">
        <v>0</v>
      </c>
      <c r="U12" s="200">
        <v>24.79</v>
      </c>
      <c r="V12" s="200">
        <v>3.38</v>
      </c>
      <c r="W12" s="200">
        <v>7.55</v>
      </c>
      <c r="X12" s="200">
        <v>24.02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58.53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19.29</v>
      </c>
      <c r="AQ12" s="200">
        <v>7.72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4.9400000000000004</v>
      </c>
      <c r="L13" s="200">
        <v>205.46</v>
      </c>
      <c r="M13" s="200">
        <v>27.23</v>
      </c>
      <c r="N13" s="200">
        <v>17.149999999999999</v>
      </c>
      <c r="O13" s="200">
        <v>0</v>
      </c>
      <c r="P13" s="200">
        <v>37.159999999999997</v>
      </c>
      <c r="Q13" s="200">
        <v>1.78</v>
      </c>
      <c r="R13" s="200">
        <v>6.9</v>
      </c>
      <c r="S13" s="200">
        <v>4.29</v>
      </c>
      <c r="T13" s="200">
        <v>0</v>
      </c>
      <c r="U13" s="200">
        <v>24.79</v>
      </c>
      <c r="V13" s="200">
        <v>3.29</v>
      </c>
      <c r="W13" s="200">
        <v>7.79</v>
      </c>
      <c r="X13" s="200">
        <v>28.52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58.53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19.29</v>
      </c>
      <c r="AQ13" s="200">
        <v>7.72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4.9400000000000004</v>
      </c>
      <c r="L14" s="200">
        <v>205.46</v>
      </c>
      <c r="M14" s="200">
        <v>27.23</v>
      </c>
      <c r="N14" s="200">
        <v>17.149999999999999</v>
      </c>
      <c r="O14" s="200">
        <v>0</v>
      </c>
      <c r="P14" s="200">
        <v>37.159999999999997</v>
      </c>
      <c r="Q14" s="200">
        <v>1.78</v>
      </c>
      <c r="R14" s="200">
        <v>6.9</v>
      </c>
      <c r="S14" s="200">
        <v>4.29</v>
      </c>
      <c r="T14" s="200">
        <v>0</v>
      </c>
      <c r="U14" s="200">
        <v>24.79</v>
      </c>
      <c r="V14" s="200">
        <v>3.29</v>
      </c>
      <c r="W14" s="200">
        <v>7.68</v>
      </c>
      <c r="X14" s="200">
        <v>28.52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58.53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19.29</v>
      </c>
      <c r="AQ14" s="200">
        <v>7.72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4.9400000000000004</v>
      </c>
      <c r="L15" s="200">
        <v>205.46</v>
      </c>
      <c r="M15" s="200">
        <v>27.23</v>
      </c>
      <c r="N15" s="200">
        <v>17.149999999999999</v>
      </c>
      <c r="O15" s="200">
        <v>0</v>
      </c>
      <c r="P15" s="200">
        <v>37.159999999999997</v>
      </c>
      <c r="Q15" s="200">
        <v>1.78</v>
      </c>
      <c r="R15" s="200">
        <v>6.9</v>
      </c>
      <c r="S15" s="200">
        <v>4.29</v>
      </c>
      <c r="T15" s="200">
        <v>0</v>
      </c>
      <c r="U15" s="200">
        <v>24.79</v>
      </c>
      <c r="V15" s="200">
        <v>3.38</v>
      </c>
      <c r="W15" s="200">
        <v>7.55</v>
      </c>
      <c r="X15" s="200">
        <v>24.02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58.53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19.29</v>
      </c>
      <c r="AQ15" s="200">
        <v>7.72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4.9400000000000004</v>
      </c>
      <c r="L16" s="200">
        <v>205.46</v>
      </c>
      <c r="M16" s="200">
        <v>27.23</v>
      </c>
      <c r="N16" s="200">
        <v>17.149999999999999</v>
      </c>
      <c r="O16" s="200">
        <v>0</v>
      </c>
      <c r="P16" s="200">
        <v>37.159999999999997</v>
      </c>
      <c r="Q16" s="200">
        <v>1.78</v>
      </c>
      <c r="R16" s="200">
        <v>6.9</v>
      </c>
      <c r="S16" s="200">
        <v>4.29</v>
      </c>
      <c r="T16" s="200">
        <v>0</v>
      </c>
      <c r="U16" s="200">
        <v>24.79</v>
      </c>
      <c r="V16" s="200">
        <v>3.38</v>
      </c>
      <c r="W16" s="200">
        <v>7.55</v>
      </c>
      <c r="X16" s="200">
        <v>24.02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58.53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19.29</v>
      </c>
      <c r="AQ16" s="200">
        <v>7.72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4.9400000000000004</v>
      </c>
      <c r="L17" s="200">
        <v>205.46</v>
      </c>
      <c r="M17" s="200">
        <v>27.23</v>
      </c>
      <c r="N17" s="200">
        <v>17.149999999999999</v>
      </c>
      <c r="O17" s="200">
        <v>0</v>
      </c>
      <c r="P17" s="200">
        <v>37.159999999999997</v>
      </c>
      <c r="Q17" s="200">
        <v>1.78</v>
      </c>
      <c r="R17" s="200">
        <v>6.9</v>
      </c>
      <c r="S17" s="200">
        <v>4.29</v>
      </c>
      <c r="T17" s="200">
        <v>0</v>
      </c>
      <c r="U17" s="200">
        <v>24.79</v>
      </c>
      <c r="V17" s="200">
        <v>3.38</v>
      </c>
      <c r="W17" s="200">
        <v>7.55</v>
      </c>
      <c r="X17" s="200">
        <v>24.02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58.53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19.29</v>
      </c>
      <c r="AQ17" s="200">
        <v>7.72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4.9400000000000004</v>
      </c>
      <c r="L18" s="200">
        <v>205.46</v>
      </c>
      <c r="M18" s="200">
        <v>27.23</v>
      </c>
      <c r="N18" s="200">
        <v>17.149999999999999</v>
      </c>
      <c r="O18" s="200">
        <v>0</v>
      </c>
      <c r="P18" s="200">
        <v>37.159999999999997</v>
      </c>
      <c r="Q18" s="200">
        <v>1.78</v>
      </c>
      <c r="R18" s="200">
        <v>6.9</v>
      </c>
      <c r="S18" s="200">
        <v>4.29</v>
      </c>
      <c r="T18" s="200">
        <v>0</v>
      </c>
      <c r="U18" s="200">
        <v>24.79</v>
      </c>
      <c r="V18" s="200">
        <v>3.38</v>
      </c>
      <c r="W18" s="200">
        <v>7.55</v>
      </c>
      <c r="X18" s="200">
        <v>24.02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58.53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19.29</v>
      </c>
      <c r="AQ18" s="200">
        <v>7.72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4.9400000000000004</v>
      </c>
      <c r="L19" s="200">
        <v>205.46</v>
      </c>
      <c r="M19" s="200">
        <v>27.23</v>
      </c>
      <c r="N19" s="200">
        <v>17.149999999999999</v>
      </c>
      <c r="O19" s="200">
        <v>0</v>
      </c>
      <c r="P19" s="200">
        <v>37.159999999999997</v>
      </c>
      <c r="Q19" s="200">
        <v>1.78</v>
      </c>
      <c r="R19" s="200">
        <v>6.9</v>
      </c>
      <c r="S19" s="200">
        <v>4.29</v>
      </c>
      <c r="T19" s="200">
        <v>0</v>
      </c>
      <c r="U19" s="200">
        <v>24.79</v>
      </c>
      <c r="V19" s="200">
        <v>3.38</v>
      </c>
      <c r="W19" s="200">
        <v>7.55</v>
      </c>
      <c r="X19" s="200">
        <v>24.02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58.53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19.29</v>
      </c>
      <c r="AQ19" s="200">
        <v>7.72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4.9400000000000004</v>
      </c>
      <c r="L20" s="200">
        <v>205.46</v>
      </c>
      <c r="M20" s="200">
        <v>27.23</v>
      </c>
      <c r="N20" s="200">
        <v>17.149999999999999</v>
      </c>
      <c r="O20" s="200">
        <v>0</v>
      </c>
      <c r="P20" s="200">
        <v>37.159999999999997</v>
      </c>
      <c r="Q20" s="200">
        <v>1.78</v>
      </c>
      <c r="R20" s="200">
        <v>6.9</v>
      </c>
      <c r="S20" s="200">
        <v>4.29</v>
      </c>
      <c r="T20" s="200">
        <v>0</v>
      </c>
      <c r="U20" s="200">
        <v>24.79</v>
      </c>
      <c r="V20" s="200">
        <v>3.38</v>
      </c>
      <c r="W20" s="200">
        <v>7.55</v>
      </c>
      <c r="X20" s="200">
        <v>24.02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58.53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19.29</v>
      </c>
      <c r="AQ20" s="200">
        <v>7.72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4.9400000000000004</v>
      </c>
      <c r="L21" s="200">
        <v>205.46</v>
      </c>
      <c r="M21" s="200">
        <v>27.23</v>
      </c>
      <c r="N21" s="200">
        <v>17.149999999999999</v>
      </c>
      <c r="O21" s="200">
        <v>0</v>
      </c>
      <c r="P21" s="200">
        <v>37.159999999999997</v>
      </c>
      <c r="Q21" s="200">
        <v>1.78</v>
      </c>
      <c r="R21" s="200">
        <v>6.9</v>
      </c>
      <c r="S21" s="200">
        <v>4.29</v>
      </c>
      <c r="T21" s="200">
        <v>0</v>
      </c>
      <c r="U21" s="200">
        <v>24.79</v>
      </c>
      <c r="V21" s="200">
        <v>3.38</v>
      </c>
      <c r="W21" s="200">
        <v>7.55</v>
      </c>
      <c r="X21" s="200">
        <v>24.02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58.53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19.29</v>
      </c>
      <c r="AQ21" s="200">
        <v>7.72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4.9400000000000004</v>
      </c>
      <c r="L22" s="200">
        <v>205.46</v>
      </c>
      <c r="M22" s="200">
        <v>26.34</v>
      </c>
      <c r="N22" s="200">
        <v>16.88</v>
      </c>
      <c r="O22" s="200">
        <v>0</v>
      </c>
      <c r="P22" s="200">
        <v>37.159999999999997</v>
      </c>
      <c r="Q22" s="200">
        <v>1.78</v>
      </c>
      <c r="R22" s="200">
        <v>6.9</v>
      </c>
      <c r="S22" s="200">
        <v>4.29</v>
      </c>
      <c r="T22" s="200">
        <v>0</v>
      </c>
      <c r="U22" s="200">
        <v>24.79</v>
      </c>
      <c r="V22" s="200">
        <v>3.38</v>
      </c>
      <c r="W22" s="200">
        <v>7.55</v>
      </c>
      <c r="X22" s="200">
        <v>24.02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58.53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48.23</v>
      </c>
      <c r="AQ22" s="200">
        <v>7.72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4.9400000000000004</v>
      </c>
      <c r="L23" s="200">
        <v>205.46</v>
      </c>
      <c r="M23" s="200">
        <v>27.23</v>
      </c>
      <c r="N23" s="200">
        <v>17.149999999999999</v>
      </c>
      <c r="O23" s="200">
        <v>0</v>
      </c>
      <c r="P23" s="200">
        <v>37.159999999999997</v>
      </c>
      <c r="Q23" s="200">
        <v>3.23</v>
      </c>
      <c r="R23" s="200">
        <v>11.76</v>
      </c>
      <c r="S23" s="200">
        <v>7.81</v>
      </c>
      <c r="T23" s="200">
        <v>0</v>
      </c>
      <c r="U23" s="200">
        <v>24.79</v>
      </c>
      <c r="V23" s="200">
        <v>5.65</v>
      </c>
      <c r="W23" s="200">
        <v>11.76</v>
      </c>
      <c r="X23" s="200">
        <v>39.380000000000003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58.53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54.28</v>
      </c>
      <c r="AQ23" s="200">
        <v>26.69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4.9400000000000004</v>
      </c>
      <c r="L24" s="200">
        <v>205.47</v>
      </c>
      <c r="M24" s="200">
        <v>27.23</v>
      </c>
      <c r="N24" s="200">
        <v>17.149999999999999</v>
      </c>
      <c r="O24" s="200">
        <v>0</v>
      </c>
      <c r="P24" s="200">
        <v>37.159999999999997</v>
      </c>
      <c r="Q24" s="200">
        <v>3.23</v>
      </c>
      <c r="R24" s="200">
        <v>12.55</v>
      </c>
      <c r="S24" s="200">
        <v>7.81</v>
      </c>
      <c r="T24" s="200">
        <v>0</v>
      </c>
      <c r="U24" s="200">
        <v>24.79</v>
      </c>
      <c r="V24" s="200">
        <v>6.14</v>
      </c>
      <c r="W24" s="200">
        <v>13.74</v>
      </c>
      <c r="X24" s="200">
        <v>43.41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58.53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68.13</v>
      </c>
      <c r="AQ24" s="200">
        <v>26.69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4.9400000000000004</v>
      </c>
      <c r="L25" s="200">
        <v>205.47</v>
      </c>
      <c r="M25" s="200">
        <v>27.23</v>
      </c>
      <c r="N25" s="200">
        <v>17.149999999999999</v>
      </c>
      <c r="O25" s="200">
        <v>0</v>
      </c>
      <c r="P25" s="200">
        <v>37.159999999999997</v>
      </c>
      <c r="Q25" s="200">
        <v>3.23</v>
      </c>
      <c r="R25" s="200">
        <v>12.55</v>
      </c>
      <c r="S25" s="200">
        <v>7.81</v>
      </c>
      <c r="T25" s="200">
        <v>0</v>
      </c>
      <c r="U25" s="200">
        <v>24.79</v>
      </c>
      <c r="V25" s="200">
        <v>6.14</v>
      </c>
      <c r="W25" s="200">
        <v>13.74</v>
      </c>
      <c r="X25" s="200">
        <v>43.41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58.53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74.94</v>
      </c>
      <c r="AQ25" s="200">
        <v>26.69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4.9400000000000004</v>
      </c>
      <c r="L26" s="200">
        <v>205.47</v>
      </c>
      <c r="M26" s="200">
        <v>27.23</v>
      </c>
      <c r="N26" s="200">
        <v>17.149999999999999</v>
      </c>
      <c r="O26" s="200">
        <v>0</v>
      </c>
      <c r="P26" s="200">
        <v>37.159999999999997</v>
      </c>
      <c r="Q26" s="200">
        <v>3.23</v>
      </c>
      <c r="R26" s="200">
        <v>12.55</v>
      </c>
      <c r="S26" s="200">
        <v>7.81</v>
      </c>
      <c r="T26" s="200">
        <v>0</v>
      </c>
      <c r="U26" s="200">
        <v>24.79</v>
      </c>
      <c r="V26" s="200">
        <v>6.14</v>
      </c>
      <c r="W26" s="200">
        <v>13.74</v>
      </c>
      <c r="X26" s="200">
        <v>43.41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58.53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74.94</v>
      </c>
      <c r="AQ26" s="200">
        <v>26.69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4.9400000000000004</v>
      </c>
      <c r="L27" s="200">
        <v>260.45</v>
      </c>
      <c r="M27" s="200">
        <v>27.23</v>
      </c>
      <c r="N27" s="200">
        <v>17.149999999999999</v>
      </c>
      <c r="O27" s="200">
        <v>0</v>
      </c>
      <c r="P27" s="200">
        <v>37.159999999999997</v>
      </c>
      <c r="Q27" s="200">
        <v>1.78</v>
      </c>
      <c r="R27" s="200">
        <v>6.9</v>
      </c>
      <c r="S27" s="200">
        <v>4.29</v>
      </c>
      <c r="T27" s="200">
        <v>0</v>
      </c>
      <c r="U27" s="200">
        <v>24.79</v>
      </c>
      <c r="V27" s="200">
        <v>6.14</v>
      </c>
      <c r="W27" s="200">
        <v>13.74</v>
      </c>
      <c r="X27" s="200">
        <v>43.41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57.27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48.23</v>
      </c>
      <c r="AQ27" s="200">
        <v>7.72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4.9400000000000004</v>
      </c>
      <c r="L28" s="200">
        <v>318.32</v>
      </c>
      <c r="M28" s="200">
        <v>27.23</v>
      </c>
      <c r="N28" s="200">
        <v>17.149999999999999</v>
      </c>
      <c r="O28" s="200">
        <v>0</v>
      </c>
      <c r="P28" s="200">
        <v>37.159999999999997</v>
      </c>
      <c r="Q28" s="200">
        <v>1.78</v>
      </c>
      <c r="R28" s="200">
        <v>6.9</v>
      </c>
      <c r="S28" s="200">
        <v>4.29</v>
      </c>
      <c r="T28" s="200">
        <v>0</v>
      </c>
      <c r="U28" s="200">
        <v>24.79</v>
      </c>
      <c r="V28" s="200">
        <v>3.38</v>
      </c>
      <c r="W28" s="200">
        <v>7.55</v>
      </c>
      <c r="X28" s="200">
        <v>43.41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57.27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48.23</v>
      </c>
      <c r="AQ28" s="200">
        <v>7.72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8.82</v>
      </c>
      <c r="L29" s="200">
        <v>372.01</v>
      </c>
      <c r="M29" s="200">
        <v>27.23</v>
      </c>
      <c r="N29" s="200">
        <v>17.149999999999999</v>
      </c>
      <c r="O29" s="200">
        <v>0</v>
      </c>
      <c r="P29" s="200">
        <v>37.159999999999997</v>
      </c>
      <c r="Q29" s="200">
        <v>3.23</v>
      </c>
      <c r="R29" s="200">
        <v>12.55</v>
      </c>
      <c r="S29" s="200">
        <v>7.75</v>
      </c>
      <c r="T29" s="200">
        <v>0</v>
      </c>
      <c r="U29" s="200">
        <v>24.79</v>
      </c>
      <c r="V29" s="200">
        <v>6.14</v>
      </c>
      <c r="W29" s="200">
        <v>13.74</v>
      </c>
      <c r="X29" s="200">
        <v>43.41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69.61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74.94</v>
      </c>
      <c r="AQ29" s="200">
        <v>26.69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8.9700000000000006</v>
      </c>
      <c r="L30" s="200">
        <v>372.01</v>
      </c>
      <c r="M30" s="200">
        <v>27.23</v>
      </c>
      <c r="N30" s="200">
        <v>17.149999999999999</v>
      </c>
      <c r="O30" s="200">
        <v>0</v>
      </c>
      <c r="P30" s="200">
        <v>37.159999999999997</v>
      </c>
      <c r="Q30" s="200">
        <v>3.23</v>
      </c>
      <c r="R30" s="200">
        <v>12.55</v>
      </c>
      <c r="S30" s="200">
        <v>7.81</v>
      </c>
      <c r="T30" s="200">
        <v>0</v>
      </c>
      <c r="U30" s="200">
        <v>24.79</v>
      </c>
      <c r="V30" s="200">
        <v>6.14</v>
      </c>
      <c r="W30" s="200">
        <v>13.74</v>
      </c>
      <c r="X30" s="200">
        <v>43.41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69.61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74.94</v>
      </c>
      <c r="AQ30" s="200">
        <v>26.69</v>
      </c>
      <c r="AR30" s="200">
        <v>1.86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8.9700000000000006</v>
      </c>
      <c r="L31" s="200">
        <v>372.01</v>
      </c>
      <c r="M31" s="200">
        <v>27.23</v>
      </c>
      <c r="N31" s="200">
        <v>29.84</v>
      </c>
      <c r="O31" s="200">
        <v>0</v>
      </c>
      <c r="P31" s="200">
        <v>37.159999999999997</v>
      </c>
      <c r="Q31" s="200">
        <v>3.23</v>
      </c>
      <c r="R31" s="200">
        <v>12.55</v>
      </c>
      <c r="S31" s="200">
        <v>7.81</v>
      </c>
      <c r="T31" s="200">
        <v>0</v>
      </c>
      <c r="U31" s="200">
        <v>24.79</v>
      </c>
      <c r="V31" s="200">
        <v>6.14</v>
      </c>
      <c r="W31" s="200">
        <v>13.74</v>
      </c>
      <c r="X31" s="200">
        <v>43.66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69.61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74.94</v>
      </c>
      <c r="AQ31" s="200">
        <v>26.69</v>
      </c>
      <c r="AR31" s="200">
        <v>5.64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8.9700000000000006</v>
      </c>
      <c r="L32" s="200">
        <v>372.01</v>
      </c>
      <c r="M32" s="200">
        <v>27.23</v>
      </c>
      <c r="N32" s="200">
        <v>31.69</v>
      </c>
      <c r="O32" s="200">
        <v>0</v>
      </c>
      <c r="P32" s="200">
        <v>37.159999999999997</v>
      </c>
      <c r="Q32" s="200">
        <v>3.23</v>
      </c>
      <c r="R32" s="200">
        <v>12.55</v>
      </c>
      <c r="S32" s="200">
        <v>7.81</v>
      </c>
      <c r="T32" s="200">
        <v>0</v>
      </c>
      <c r="U32" s="200">
        <v>24.79</v>
      </c>
      <c r="V32" s="200">
        <v>6.14</v>
      </c>
      <c r="W32" s="200">
        <v>13.74</v>
      </c>
      <c r="X32" s="200">
        <v>43.66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69.61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74.94</v>
      </c>
      <c r="AQ32" s="200">
        <v>26.69</v>
      </c>
      <c r="AR32" s="200">
        <v>11.69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8.9700000000000006</v>
      </c>
      <c r="L33" s="200">
        <v>372.02</v>
      </c>
      <c r="M33" s="200">
        <v>27.23</v>
      </c>
      <c r="N33" s="200">
        <v>33.56</v>
      </c>
      <c r="O33" s="200">
        <v>0</v>
      </c>
      <c r="P33" s="200">
        <v>37.159999999999997</v>
      </c>
      <c r="Q33" s="200">
        <v>3.23</v>
      </c>
      <c r="R33" s="200">
        <v>12.55</v>
      </c>
      <c r="S33" s="200">
        <v>7.81</v>
      </c>
      <c r="T33" s="200">
        <v>0</v>
      </c>
      <c r="U33" s="200">
        <v>24.79</v>
      </c>
      <c r="V33" s="200">
        <v>6.14</v>
      </c>
      <c r="W33" s="200">
        <v>13.74</v>
      </c>
      <c r="X33" s="200">
        <v>43.66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69.61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74.94</v>
      </c>
      <c r="AQ33" s="200">
        <v>26.69</v>
      </c>
      <c r="AR33" s="200">
        <v>19.7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8.9700000000000006</v>
      </c>
      <c r="L34" s="200">
        <v>372.02</v>
      </c>
      <c r="M34" s="200">
        <v>27.23</v>
      </c>
      <c r="N34" s="200">
        <v>34.950000000000003</v>
      </c>
      <c r="O34" s="200">
        <v>0</v>
      </c>
      <c r="P34" s="200">
        <v>37.159999999999997</v>
      </c>
      <c r="Q34" s="200">
        <v>3.23</v>
      </c>
      <c r="R34" s="200">
        <v>12.55</v>
      </c>
      <c r="S34" s="200">
        <v>7.81</v>
      </c>
      <c r="T34" s="200">
        <v>0</v>
      </c>
      <c r="U34" s="200">
        <v>24.79</v>
      </c>
      <c r="V34" s="200">
        <v>6.14</v>
      </c>
      <c r="W34" s="200">
        <v>13.74</v>
      </c>
      <c r="X34" s="200">
        <v>43.66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69.61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74.94</v>
      </c>
      <c r="AQ34" s="200">
        <v>26.69</v>
      </c>
      <c r="AR34" s="200">
        <v>19.7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8.9700000000000006</v>
      </c>
      <c r="L35" s="200">
        <v>372.02</v>
      </c>
      <c r="M35" s="200">
        <v>27.23</v>
      </c>
      <c r="N35" s="200">
        <v>34.950000000000003</v>
      </c>
      <c r="O35" s="200">
        <v>0</v>
      </c>
      <c r="P35" s="200">
        <v>37.159999999999997</v>
      </c>
      <c r="Q35" s="200">
        <v>3.23</v>
      </c>
      <c r="R35" s="200">
        <v>12.55</v>
      </c>
      <c r="S35" s="200">
        <v>7.81</v>
      </c>
      <c r="T35" s="200">
        <v>0</v>
      </c>
      <c r="U35" s="200">
        <v>24.79</v>
      </c>
      <c r="V35" s="200">
        <v>6.14</v>
      </c>
      <c r="W35" s="200">
        <v>13.74</v>
      </c>
      <c r="X35" s="200">
        <v>43.66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69.61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74.94</v>
      </c>
      <c r="AQ35" s="200">
        <v>26.69</v>
      </c>
      <c r="AR35" s="200">
        <v>20.2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8.9700000000000006</v>
      </c>
      <c r="L36" s="200">
        <v>372.02</v>
      </c>
      <c r="M36" s="200">
        <v>27.23</v>
      </c>
      <c r="N36" s="200">
        <v>34.950000000000003</v>
      </c>
      <c r="O36" s="200">
        <v>0</v>
      </c>
      <c r="P36" s="200">
        <v>37.159999999999997</v>
      </c>
      <c r="Q36" s="200">
        <v>3.23</v>
      </c>
      <c r="R36" s="200">
        <v>12.55</v>
      </c>
      <c r="S36" s="200">
        <v>7.81</v>
      </c>
      <c r="T36" s="200">
        <v>0</v>
      </c>
      <c r="U36" s="200">
        <v>24.79</v>
      </c>
      <c r="V36" s="200">
        <v>6.14</v>
      </c>
      <c r="W36" s="200">
        <v>13.74</v>
      </c>
      <c r="X36" s="200">
        <v>43.66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69.61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74.94</v>
      </c>
      <c r="AQ36" s="200">
        <v>26.69</v>
      </c>
      <c r="AR36" s="200">
        <v>20.2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8.9700000000000006</v>
      </c>
      <c r="L37" s="200">
        <v>372.02</v>
      </c>
      <c r="M37" s="200">
        <v>27.23</v>
      </c>
      <c r="N37" s="200">
        <v>34.950000000000003</v>
      </c>
      <c r="O37" s="200">
        <v>0</v>
      </c>
      <c r="P37" s="200">
        <v>37.159999999999997</v>
      </c>
      <c r="Q37" s="200">
        <v>3.23</v>
      </c>
      <c r="R37" s="200">
        <v>12.55</v>
      </c>
      <c r="S37" s="200">
        <v>7.81</v>
      </c>
      <c r="T37" s="200">
        <v>0</v>
      </c>
      <c r="U37" s="200">
        <v>24.79</v>
      </c>
      <c r="V37" s="200">
        <v>6.14</v>
      </c>
      <c r="W37" s="200">
        <v>13.74</v>
      </c>
      <c r="X37" s="200">
        <v>43.66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69.61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74.94</v>
      </c>
      <c r="AQ37" s="200">
        <v>26.69</v>
      </c>
      <c r="AR37" s="200">
        <v>22.2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8.9700000000000006</v>
      </c>
      <c r="L38" s="200">
        <v>372.02</v>
      </c>
      <c r="M38" s="200">
        <v>27.23</v>
      </c>
      <c r="N38" s="200">
        <v>34.950000000000003</v>
      </c>
      <c r="O38" s="200">
        <v>0</v>
      </c>
      <c r="P38" s="200">
        <v>37.159999999999997</v>
      </c>
      <c r="Q38" s="200">
        <v>3.23</v>
      </c>
      <c r="R38" s="200">
        <v>12.55</v>
      </c>
      <c r="S38" s="200">
        <v>7.81</v>
      </c>
      <c r="T38" s="200">
        <v>0</v>
      </c>
      <c r="U38" s="200">
        <v>24.79</v>
      </c>
      <c r="V38" s="200">
        <v>6.14</v>
      </c>
      <c r="W38" s="200">
        <v>13.74</v>
      </c>
      <c r="X38" s="200">
        <v>43.66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69.61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74.94</v>
      </c>
      <c r="AQ38" s="200">
        <v>26.69</v>
      </c>
      <c r="AR38" s="200">
        <v>22.2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8.98</v>
      </c>
      <c r="L39" s="200">
        <v>372.02</v>
      </c>
      <c r="M39" s="200">
        <v>27.23</v>
      </c>
      <c r="N39" s="200">
        <v>34.950000000000003</v>
      </c>
      <c r="O39" s="200">
        <v>0</v>
      </c>
      <c r="P39" s="200">
        <v>37.159999999999997</v>
      </c>
      <c r="Q39" s="200">
        <v>3.23</v>
      </c>
      <c r="R39" s="200">
        <v>12.55</v>
      </c>
      <c r="S39" s="200">
        <v>7.81</v>
      </c>
      <c r="T39" s="200">
        <v>0</v>
      </c>
      <c r="U39" s="200">
        <v>24.79</v>
      </c>
      <c r="V39" s="200">
        <v>6.14</v>
      </c>
      <c r="W39" s="200">
        <v>13.74</v>
      </c>
      <c r="X39" s="200">
        <v>43.66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69.61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74.94</v>
      </c>
      <c r="AQ39" s="200">
        <v>26.93</v>
      </c>
      <c r="AR39" s="200">
        <v>22.2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8.98</v>
      </c>
      <c r="L40" s="200">
        <v>372.02</v>
      </c>
      <c r="M40" s="200">
        <v>27.23</v>
      </c>
      <c r="N40" s="200">
        <v>34.950000000000003</v>
      </c>
      <c r="O40" s="200">
        <v>0</v>
      </c>
      <c r="P40" s="200">
        <v>37.159999999999997</v>
      </c>
      <c r="Q40" s="200">
        <v>3.23</v>
      </c>
      <c r="R40" s="200">
        <v>12.55</v>
      </c>
      <c r="S40" s="200">
        <v>7.81</v>
      </c>
      <c r="T40" s="200">
        <v>0</v>
      </c>
      <c r="U40" s="200">
        <v>24.79</v>
      </c>
      <c r="V40" s="200">
        <v>6.14</v>
      </c>
      <c r="W40" s="200">
        <v>13.74</v>
      </c>
      <c r="X40" s="200">
        <v>43.66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69.61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74.94</v>
      </c>
      <c r="AQ40" s="200">
        <v>26.93</v>
      </c>
      <c r="AR40" s="200">
        <v>22.2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8.98</v>
      </c>
      <c r="L41" s="200">
        <v>372.01</v>
      </c>
      <c r="M41" s="200">
        <v>27.23</v>
      </c>
      <c r="N41" s="200">
        <v>34.950000000000003</v>
      </c>
      <c r="O41" s="200">
        <v>0</v>
      </c>
      <c r="P41" s="200">
        <v>37.159999999999997</v>
      </c>
      <c r="Q41" s="200">
        <v>3.23</v>
      </c>
      <c r="R41" s="200">
        <v>12.55</v>
      </c>
      <c r="S41" s="200">
        <v>7.81</v>
      </c>
      <c r="T41" s="200">
        <v>0</v>
      </c>
      <c r="U41" s="200">
        <v>24.79</v>
      </c>
      <c r="V41" s="200">
        <v>6.14</v>
      </c>
      <c r="W41" s="200">
        <v>13.74</v>
      </c>
      <c r="X41" s="200">
        <v>43.66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69.61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74.94</v>
      </c>
      <c r="AQ41" s="200">
        <v>26.69</v>
      </c>
      <c r="AR41" s="200">
        <v>22.2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8.9700000000000006</v>
      </c>
      <c r="L42" s="200">
        <v>372.01</v>
      </c>
      <c r="M42" s="200">
        <v>27.23</v>
      </c>
      <c r="N42" s="200">
        <v>34.950000000000003</v>
      </c>
      <c r="O42" s="200">
        <v>0</v>
      </c>
      <c r="P42" s="200">
        <v>37.159999999999997</v>
      </c>
      <c r="Q42" s="200">
        <v>3.23</v>
      </c>
      <c r="R42" s="200">
        <v>12.55</v>
      </c>
      <c r="S42" s="200">
        <v>7.81</v>
      </c>
      <c r="T42" s="200">
        <v>0</v>
      </c>
      <c r="U42" s="200">
        <v>24.79</v>
      </c>
      <c r="V42" s="200">
        <v>6.14</v>
      </c>
      <c r="W42" s="200">
        <v>13.74</v>
      </c>
      <c r="X42" s="200">
        <v>43.66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69.61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74.94</v>
      </c>
      <c r="AQ42" s="200">
        <v>26.69</v>
      </c>
      <c r="AR42" s="200">
        <v>23.7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8.98</v>
      </c>
      <c r="L43" s="200">
        <v>372.01</v>
      </c>
      <c r="M43" s="200">
        <v>27.23</v>
      </c>
      <c r="N43" s="200">
        <v>34.950000000000003</v>
      </c>
      <c r="O43" s="200">
        <v>0</v>
      </c>
      <c r="P43" s="200">
        <v>37.159999999999997</v>
      </c>
      <c r="Q43" s="200">
        <v>3.23</v>
      </c>
      <c r="R43" s="200">
        <v>12.55</v>
      </c>
      <c r="S43" s="200">
        <v>7.81</v>
      </c>
      <c r="T43" s="200">
        <v>0</v>
      </c>
      <c r="U43" s="200">
        <v>24.79</v>
      </c>
      <c r="V43" s="200">
        <v>6.14</v>
      </c>
      <c r="W43" s="200">
        <v>13.74</v>
      </c>
      <c r="X43" s="200">
        <v>43.66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69.61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74.94</v>
      </c>
      <c r="AQ43" s="200">
        <v>26.69</v>
      </c>
      <c r="AR43" s="200">
        <v>23.7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8.98</v>
      </c>
      <c r="L44" s="200">
        <v>372.01</v>
      </c>
      <c r="M44" s="200">
        <v>27.23</v>
      </c>
      <c r="N44" s="200">
        <v>34.950000000000003</v>
      </c>
      <c r="O44" s="200">
        <v>0</v>
      </c>
      <c r="P44" s="200">
        <v>37.159999999999997</v>
      </c>
      <c r="Q44" s="200">
        <v>3.23</v>
      </c>
      <c r="R44" s="200">
        <v>12.55</v>
      </c>
      <c r="S44" s="200">
        <v>7.81</v>
      </c>
      <c r="T44" s="200">
        <v>0</v>
      </c>
      <c r="U44" s="200">
        <v>24.79</v>
      </c>
      <c r="V44" s="200">
        <v>6.14</v>
      </c>
      <c r="W44" s="200">
        <v>13.74</v>
      </c>
      <c r="X44" s="200">
        <v>43.66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69.61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74.94</v>
      </c>
      <c r="AQ44" s="200">
        <v>26.69</v>
      </c>
      <c r="AR44" s="200">
        <v>23.7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8.98</v>
      </c>
      <c r="L45" s="200">
        <v>372.01</v>
      </c>
      <c r="M45" s="200">
        <v>27.23</v>
      </c>
      <c r="N45" s="200">
        <v>34.950000000000003</v>
      </c>
      <c r="O45" s="200">
        <v>0</v>
      </c>
      <c r="P45" s="200">
        <v>37.159999999999997</v>
      </c>
      <c r="Q45" s="200">
        <v>3.23</v>
      </c>
      <c r="R45" s="200">
        <v>12.55</v>
      </c>
      <c r="S45" s="200">
        <v>7.81</v>
      </c>
      <c r="T45" s="200">
        <v>0</v>
      </c>
      <c r="U45" s="200">
        <v>24.79</v>
      </c>
      <c r="V45" s="200">
        <v>6.14</v>
      </c>
      <c r="W45" s="200">
        <v>13.74</v>
      </c>
      <c r="X45" s="200">
        <v>43.66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69.61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74.94</v>
      </c>
      <c r="AQ45" s="200">
        <v>26.69</v>
      </c>
      <c r="AR45" s="200">
        <v>23.7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8.98</v>
      </c>
      <c r="L46" s="200">
        <v>372.01</v>
      </c>
      <c r="M46" s="200">
        <v>27.23</v>
      </c>
      <c r="N46" s="200">
        <v>34.950000000000003</v>
      </c>
      <c r="O46" s="200">
        <v>0</v>
      </c>
      <c r="P46" s="200">
        <v>37.159999999999997</v>
      </c>
      <c r="Q46" s="200">
        <v>3.23</v>
      </c>
      <c r="R46" s="200">
        <v>12.55</v>
      </c>
      <c r="S46" s="200">
        <v>7.81</v>
      </c>
      <c r="T46" s="200">
        <v>0</v>
      </c>
      <c r="U46" s="200">
        <v>24.79</v>
      </c>
      <c r="V46" s="200">
        <v>6.14</v>
      </c>
      <c r="W46" s="200">
        <v>13.74</v>
      </c>
      <c r="X46" s="200">
        <v>43.66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69.61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74.94</v>
      </c>
      <c r="AQ46" s="200">
        <v>26.69</v>
      </c>
      <c r="AR46" s="200">
        <v>23.7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4.9400000000000004</v>
      </c>
      <c r="L47" s="200">
        <v>372.01</v>
      </c>
      <c r="M47" s="200">
        <v>27.23</v>
      </c>
      <c r="N47" s="200">
        <v>34.950000000000003</v>
      </c>
      <c r="O47" s="200">
        <v>0</v>
      </c>
      <c r="P47" s="200">
        <v>37.159999999999997</v>
      </c>
      <c r="Q47" s="200">
        <v>3.23</v>
      </c>
      <c r="R47" s="200">
        <v>12.55</v>
      </c>
      <c r="S47" s="200">
        <v>7.81</v>
      </c>
      <c r="T47" s="200">
        <v>0</v>
      </c>
      <c r="U47" s="200">
        <v>24.79</v>
      </c>
      <c r="V47" s="200">
        <v>6.14</v>
      </c>
      <c r="W47" s="200">
        <v>13.74</v>
      </c>
      <c r="X47" s="200">
        <v>43.66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55.36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74.94</v>
      </c>
      <c r="AQ47" s="200">
        <v>26.69</v>
      </c>
      <c r="AR47" s="200">
        <v>23.7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4.9400000000000004</v>
      </c>
      <c r="L48" s="200">
        <v>372.01</v>
      </c>
      <c r="M48" s="200">
        <v>27.23</v>
      </c>
      <c r="N48" s="200">
        <v>34.950000000000003</v>
      </c>
      <c r="O48" s="200">
        <v>0</v>
      </c>
      <c r="P48" s="200">
        <v>37.159999999999997</v>
      </c>
      <c r="Q48" s="200">
        <v>3.23</v>
      </c>
      <c r="R48" s="200">
        <v>12.55</v>
      </c>
      <c r="S48" s="200">
        <v>7.81</v>
      </c>
      <c r="T48" s="200">
        <v>0</v>
      </c>
      <c r="U48" s="200">
        <v>24.79</v>
      </c>
      <c r="V48" s="200">
        <v>6.14</v>
      </c>
      <c r="W48" s="200">
        <v>13.74</v>
      </c>
      <c r="X48" s="200">
        <v>43.66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55.36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74.94</v>
      </c>
      <c r="AQ48" s="200">
        <v>26.69</v>
      </c>
      <c r="AR48" s="200">
        <v>23.7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4.9400000000000004</v>
      </c>
      <c r="L49" s="200">
        <v>372.01</v>
      </c>
      <c r="M49" s="200">
        <v>27.23</v>
      </c>
      <c r="N49" s="200">
        <v>34.950000000000003</v>
      </c>
      <c r="O49" s="200">
        <v>0</v>
      </c>
      <c r="P49" s="200">
        <v>37.159999999999997</v>
      </c>
      <c r="Q49" s="200">
        <v>3.23</v>
      </c>
      <c r="R49" s="200">
        <v>12.55</v>
      </c>
      <c r="S49" s="200">
        <v>7.81</v>
      </c>
      <c r="T49" s="200">
        <v>0</v>
      </c>
      <c r="U49" s="200">
        <v>24.79</v>
      </c>
      <c r="V49" s="200">
        <v>6.14</v>
      </c>
      <c r="W49" s="200">
        <v>13.74</v>
      </c>
      <c r="X49" s="200">
        <v>43.66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55.36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74.94</v>
      </c>
      <c r="AQ49" s="200">
        <v>26.83</v>
      </c>
      <c r="AR49" s="200">
        <v>23.7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4.9400000000000004</v>
      </c>
      <c r="L50" s="200">
        <v>318.32</v>
      </c>
      <c r="M50" s="200">
        <v>27.23</v>
      </c>
      <c r="N50" s="200">
        <v>34.950000000000003</v>
      </c>
      <c r="O50" s="200">
        <v>0</v>
      </c>
      <c r="P50" s="200">
        <v>37.159999999999997</v>
      </c>
      <c r="Q50" s="200">
        <v>3.23</v>
      </c>
      <c r="R50" s="200">
        <v>12.55</v>
      </c>
      <c r="S50" s="200">
        <v>7.81</v>
      </c>
      <c r="T50" s="200">
        <v>0</v>
      </c>
      <c r="U50" s="200">
        <v>24.79</v>
      </c>
      <c r="V50" s="200">
        <v>6.14</v>
      </c>
      <c r="W50" s="200">
        <v>13.74</v>
      </c>
      <c r="X50" s="200">
        <v>43.66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55.36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74.94</v>
      </c>
      <c r="AQ50" s="200">
        <v>26.83</v>
      </c>
      <c r="AR50" s="200">
        <v>23.7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5.1100000000000003</v>
      </c>
      <c r="L51" s="200">
        <v>290.77</v>
      </c>
      <c r="M51" s="200">
        <v>27.23</v>
      </c>
      <c r="N51" s="200">
        <v>34.950000000000003</v>
      </c>
      <c r="O51" s="200">
        <v>0</v>
      </c>
      <c r="P51" s="200">
        <v>37.159999999999997</v>
      </c>
      <c r="Q51" s="200">
        <v>3.23</v>
      </c>
      <c r="R51" s="200">
        <v>12.55</v>
      </c>
      <c r="S51" s="200">
        <v>7.81</v>
      </c>
      <c r="T51" s="200">
        <v>0</v>
      </c>
      <c r="U51" s="200">
        <v>24.79</v>
      </c>
      <c r="V51" s="200">
        <v>6.14</v>
      </c>
      <c r="W51" s="200">
        <v>13.74</v>
      </c>
      <c r="X51" s="200">
        <v>43.66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55.36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74.94</v>
      </c>
      <c r="AQ51" s="200">
        <v>26.95</v>
      </c>
      <c r="AR51" s="200">
        <v>23.7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5.1100000000000003</v>
      </c>
      <c r="L52" s="200">
        <v>271.38</v>
      </c>
      <c r="M52" s="200">
        <v>27.23</v>
      </c>
      <c r="N52" s="200">
        <v>34.950000000000003</v>
      </c>
      <c r="O52" s="200">
        <v>0</v>
      </c>
      <c r="P52" s="200">
        <v>37.159999999999997</v>
      </c>
      <c r="Q52" s="200">
        <v>3.23</v>
      </c>
      <c r="R52" s="200">
        <v>12.55</v>
      </c>
      <c r="S52" s="200">
        <v>7.81</v>
      </c>
      <c r="T52" s="200">
        <v>0</v>
      </c>
      <c r="U52" s="200">
        <v>24.79</v>
      </c>
      <c r="V52" s="200">
        <v>6.14</v>
      </c>
      <c r="W52" s="200">
        <v>13.74</v>
      </c>
      <c r="X52" s="200">
        <v>43.66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55.36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74.94</v>
      </c>
      <c r="AQ52" s="200">
        <v>26.95</v>
      </c>
      <c r="AR52" s="200">
        <v>23.7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5.1100000000000003</v>
      </c>
      <c r="L53" s="200">
        <v>242.31</v>
      </c>
      <c r="M53" s="200">
        <v>27.23</v>
      </c>
      <c r="N53" s="200">
        <v>34.950000000000003</v>
      </c>
      <c r="O53" s="200">
        <v>0</v>
      </c>
      <c r="P53" s="200">
        <v>37.159999999999997</v>
      </c>
      <c r="Q53" s="200">
        <v>3.23</v>
      </c>
      <c r="R53" s="200">
        <v>12.55</v>
      </c>
      <c r="S53" s="200">
        <v>7.81</v>
      </c>
      <c r="T53" s="200">
        <v>0</v>
      </c>
      <c r="U53" s="200">
        <v>24.79</v>
      </c>
      <c r="V53" s="200">
        <v>6.14</v>
      </c>
      <c r="W53" s="200">
        <v>13.74</v>
      </c>
      <c r="X53" s="200">
        <v>43.66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57.27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74.94</v>
      </c>
      <c r="AQ53" s="200">
        <v>26.69</v>
      </c>
      <c r="AR53" s="200">
        <v>23.7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5.1100000000000003</v>
      </c>
      <c r="L54" s="200">
        <v>205.46</v>
      </c>
      <c r="M54" s="200">
        <v>27.23</v>
      </c>
      <c r="N54" s="200">
        <v>34.950000000000003</v>
      </c>
      <c r="O54" s="200">
        <v>0</v>
      </c>
      <c r="P54" s="200">
        <v>37.159999999999997</v>
      </c>
      <c r="Q54" s="200">
        <v>3.23</v>
      </c>
      <c r="R54" s="200">
        <v>12.55</v>
      </c>
      <c r="S54" s="200">
        <v>7.81</v>
      </c>
      <c r="T54" s="200">
        <v>0</v>
      </c>
      <c r="U54" s="200">
        <v>24.79</v>
      </c>
      <c r="V54" s="200">
        <v>6.14</v>
      </c>
      <c r="W54" s="200">
        <v>13.74</v>
      </c>
      <c r="X54" s="200">
        <v>43.66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57.27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74.94</v>
      </c>
      <c r="AQ54" s="200">
        <v>26.69</v>
      </c>
      <c r="AR54" s="200">
        <v>23.7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5.1100000000000003</v>
      </c>
      <c r="L55" s="200">
        <v>205.46</v>
      </c>
      <c r="M55" s="200">
        <v>27.23</v>
      </c>
      <c r="N55" s="200">
        <v>34.950000000000003</v>
      </c>
      <c r="O55" s="200">
        <v>0</v>
      </c>
      <c r="P55" s="200">
        <v>37.159999999999997</v>
      </c>
      <c r="Q55" s="200">
        <v>3.23</v>
      </c>
      <c r="R55" s="200">
        <v>12.55</v>
      </c>
      <c r="S55" s="200">
        <v>7.81</v>
      </c>
      <c r="T55" s="200">
        <v>0</v>
      </c>
      <c r="U55" s="200">
        <v>24.79</v>
      </c>
      <c r="V55" s="200">
        <v>6.14</v>
      </c>
      <c r="W55" s="200">
        <v>13.74</v>
      </c>
      <c r="X55" s="200">
        <v>43.66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57.27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74.94</v>
      </c>
      <c r="AQ55" s="200">
        <v>26.69</v>
      </c>
      <c r="AR55" s="200">
        <v>23.7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5.1100000000000003</v>
      </c>
      <c r="L56" s="200">
        <v>205.46</v>
      </c>
      <c r="M56" s="200">
        <v>27.23</v>
      </c>
      <c r="N56" s="200">
        <v>34.950000000000003</v>
      </c>
      <c r="O56" s="200">
        <v>0</v>
      </c>
      <c r="P56" s="200">
        <v>37.159999999999997</v>
      </c>
      <c r="Q56" s="200">
        <v>3.23</v>
      </c>
      <c r="R56" s="200">
        <v>6.94</v>
      </c>
      <c r="S56" s="200">
        <v>4.34</v>
      </c>
      <c r="T56" s="200">
        <v>0</v>
      </c>
      <c r="U56" s="200">
        <v>24.79</v>
      </c>
      <c r="V56" s="200">
        <v>6.14</v>
      </c>
      <c r="W56" s="200">
        <v>13.74</v>
      </c>
      <c r="X56" s="200">
        <v>43.66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57.27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48.23</v>
      </c>
      <c r="AQ56" s="200">
        <v>7.72</v>
      </c>
      <c r="AR56" s="200">
        <v>23.7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5.1100000000000003</v>
      </c>
      <c r="L57" s="200">
        <v>205.46</v>
      </c>
      <c r="M57" s="200">
        <v>27.23</v>
      </c>
      <c r="N57" s="200">
        <v>34.950000000000003</v>
      </c>
      <c r="O57" s="200">
        <v>0</v>
      </c>
      <c r="P57" s="200">
        <v>37.159999999999997</v>
      </c>
      <c r="Q57" s="200">
        <v>3.23</v>
      </c>
      <c r="R57" s="200">
        <v>12.55</v>
      </c>
      <c r="S57" s="200">
        <v>4.34</v>
      </c>
      <c r="T57" s="200">
        <v>0</v>
      </c>
      <c r="U57" s="200">
        <v>24.79</v>
      </c>
      <c r="V57" s="200">
        <v>5.97</v>
      </c>
      <c r="W57" s="200">
        <v>13.74</v>
      </c>
      <c r="X57" s="200">
        <v>43.66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57.27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74.94</v>
      </c>
      <c r="AQ57" s="200">
        <v>7.72</v>
      </c>
      <c r="AR57" s="200">
        <v>23.7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5.1100000000000003</v>
      </c>
      <c r="L58" s="200">
        <v>205.46</v>
      </c>
      <c r="M58" s="200">
        <v>27.23</v>
      </c>
      <c r="N58" s="200">
        <v>34.950000000000003</v>
      </c>
      <c r="O58" s="200">
        <v>0</v>
      </c>
      <c r="P58" s="200">
        <v>37.159999999999997</v>
      </c>
      <c r="Q58" s="200">
        <v>3.23</v>
      </c>
      <c r="R58" s="200">
        <v>6.94</v>
      </c>
      <c r="S58" s="200">
        <v>4.34</v>
      </c>
      <c r="T58" s="200">
        <v>0</v>
      </c>
      <c r="U58" s="200">
        <v>24.79</v>
      </c>
      <c r="V58" s="200">
        <v>5.81</v>
      </c>
      <c r="W58" s="200">
        <v>13.74</v>
      </c>
      <c r="X58" s="200">
        <v>43.66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57.27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48.23</v>
      </c>
      <c r="AQ58" s="200">
        <v>7.72</v>
      </c>
      <c r="AR58" s="200">
        <v>23.7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5.1100000000000003</v>
      </c>
      <c r="L59" s="200">
        <v>205.46</v>
      </c>
      <c r="M59" s="200">
        <v>27.23</v>
      </c>
      <c r="N59" s="200">
        <v>34.950000000000003</v>
      </c>
      <c r="O59" s="200">
        <v>0</v>
      </c>
      <c r="P59" s="200">
        <v>37.159999999999997</v>
      </c>
      <c r="Q59" s="200">
        <v>3.23</v>
      </c>
      <c r="R59" s="200">
        <v>6.94</v>
      </c>
      <c r="S59" s="200">
        <v>4.34</v>
      </c>
      <c r="T59" s="200">
        <v>0</v>
      </c>
      <c r="U59" s="200">
        <v>24.79</v>
      </c>
      <c r="V59" s="200">
        <v>6.02</v>
      </c>
      <c r="W59" s="200">
        <v>13.74</v>
      </c>
      <c r="X59" s="200">
        <v>43.66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57.27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48.23</v>
      </c>
      <c r="AQ59" s="200">
        <v>7.72</v>
      </c>
      <c r="AR59" s="200">
        <v>23.7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5.1100000000000003</v>
      </c>
      <c r="L60" s="200">
        <v>205.46</v>
      </c>
      <c r="M60" s="200">
        <v>27.23</v>
      </c>
      <c r="N60" s="200">
        <v>34.950000000000003</v>
      </c>
      <c r="O60" s="200">
        <v>0</v>
      </c>
      <c r="P60" s="200">
        <v>37.159999999999997</v>
      </c>
      <c r="Q60" s="200">
        <v>3.23</v>
      </c>
      <c r="R60" s="200">
        <v>6.94</v>
      </c>
      <c r="S60" s="200">
        <v>4.34</v>
      </c>
      <c r="T60" s="200">
        <v>0</v>
      </c>
      <c r="U60" s="200">
        <v>24.79</v>
      </c>
      <c r="V60" s="200">
        <v>6.02</v>
      </c>
      <c r="W60" s="200">
        <v>13.74</v>
      </c>
      <c r="X60" s="200">
        <v>43.66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57.27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48.23</v>
      </c>
      <c r="AQ60" s="200">
        <v>7.72</v>
      </c>
      <c r="AR60" s="200">
        <v>23.7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5.1100000000000003</v>
      </c>
      <c r="L61" s="200">
        <v>205.46</v>
      </c>
      <c r="M61" s="200">
        <v>27.23</v>
      </c>
      <c r="N61" s="200">
        <v>34.950000000000003</v>
      </c>
      <c r="O61" s="200">
        <v>0</v>
      </c>
      <c r="P61" s="200">
        <v>37.159999999999997</v>
      </c>
      <c r="Q61" s="200">
        <v>3.23</v>
      </c>
      <c r="R61" s="200">
        <v>6.94</v>
      </c>
      <c r="S61" s="200">
        <v>4.34</v>
      </c>
      <c r="T61" s="200">
        <v>0</v>
      </c>
      <c r="U61" s="200">
        <v>24.79</v>
      </c>
      <c r="V61" s="200">
        <v>6.02</v>
      </c>
      <c r="W61" s="200">
        <v>13.74</v>
      </c>
      <c r="X61" s="200">
        <v>43.66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57.27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74.94</v>
      </c>
      <c r="AQ61" s="200">
        <v>7.72</v>
      </c>
      <c r="AR61" s="200">
        <v>23.7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5.1100000000000003</v>
      </c>
      <c r="L62" s="200">
        <v>205.46</v>
      </c>
      <c r="M62" s="200">
        <v>27.23</v>
      </c>
      <c r="N62" s="200">
        <v>34.950000000000003</v>
      </c>
      <c r="O62" s="200">
        <v>0</v>
      </c>
      <c r="P62" s="200">
        <v>37.159999999999997</v>
      </c>
      <c r="Q62" s="200">
        <v>3.23</v>
      </c>
      <c r="R62" s="200">
        <v>6.94</v>
      </c>
      <c r="S62" s="200">
        <v>4.34</v>
      </c>
      <c r="T62" s="200">
        <v>0</v>
      </c>
      <c r="U62" s="200">
        <v>24.79</v>
      </c>
      <c r="V62" s="200">
        <v>6.02</v>
      </c>
      <c r="W62" s="200">
        <v>13.74</v>
      </c>
      <c r="X62" s="200">
        <v>43.66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57.27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74.94</v>
      </c>
      <c r="AQ62" s="200">
        <v>7.72</v>
      </c>
      <c r="AR62" s="200">
        <v>23.7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5.1100000000000003</v>
      </c>
      <c r="L63" s="200">
        <v>205.46</v>
      </c>
      <c r="M63" s="200">
        <v>27.23</v>
      </c>
      <c r="N63" s="200">
        <v>34.950000000000003</v>
      </c>
      <c r="O63" s="200">
        <v>0</v>
      </c>
      <c r="P63" s="200">
        <v>37.159999999999997</v>
      </c>
      <c r="Q63" s="200">
        <v>3.23</v>
      </c>
      <c r="R63" s="200">
        <v>12.54</v>
      </c>
      <c r="S63" s="200">
        <v>4.34</v>
      </c>
      <c r="T63" s="200">
        <v>0</v>
      </c>
      <c r="U63" s="200">
        <v>24.79</v>
      </c>
      <c r="V63" s="200">
        <v>6.02</v>
      </c>
      <c r="W63" s="200">
        <v>13.74</v>
      </c>
      <c r="X63" s="200">
        <v>43.66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58.53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74.94</v>
      </c>
      <c r="AQ63" s="200">
        <v>16.88</v>
      </c>
      <c r="AR63" s="200">
        <v>23.7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5.1100000000000003</v>
      </c>
      <c r="L64" s="200">
        <v>205.46</v>
      </c>
      <c r="M64" s="200">
        <v>27.23</v>
      </c>
      <c r="N64" s="200">
        <v>34.950000000000003</v>
      </c>
      <c r="O64" s="200">
        <v>0</v>
      </c>
      <c r="P64" s="200">
        <v>37.159999999999997</v>
      </c>
      <c r="Q64" s="200">
        <v>3.23</v>
      </c>
      <c r="R64" s="200">
        <v>12.55</v>
      </c>
      <c r="S64" s="200">
        <v>4.34</v>
      </c>
      <c r="T64" s="200">
        <v>0</v>
      </c>
      <c r="U64" s="200">
        <v>24.79</v>
      </c>
      <c r="V64" s="200">
        <v>6.02</v>
      </c>
      <c r="W64" s="200">
        <v>13.74</v>
      </c>
      <c r="X64" s="200">
        <v>43.66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58.53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74.94</v>
      </c>
      <c r="AQ64" s="200">
        <v>26.69</v>
      </c>
      <c r="AR64" s="200">
        <v>23.7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5.1100000000000003</v>
      </c>
      <c r="L65" s="200">
        <v>205.46</v>
      </c>
      <c r="M65" s="200">
        <v>27.23</v>
      </c>
      <c r="N65" s="200">
        <v>34.950000000000003</v>
      </c>
      <c r="O65" s="200">
        <v>0</v>
      </c>
      <c r="P65" s="200">
        <v>37.159999999999997</v>
      </c>
      <c r="Q65" s="200">
        <v>3.23</v>
      </c>
      <c r="R65" s="200">
        <v>12.55</v>
      </c>
      <c r="S65" s="200">
        <v>4.34</v>
      </c>
      <c r="T65" s="200">
        <v>0</v>
      </c>
      <c r="U65" s="200">
        <v>24.79</v>
      </c>
      <c r="V65" s="200">
        <v>6.02</v>
      </c>
      <c r="W65" s="200">
        <v>13.74</v>
      </c>
      <c r="X65" s="200">
        <v>43.66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58.53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74.94</v>
      </c>
      <c r="AQ65" s="200">
        <v>26.69</v>
      </c>
      <c r="AR65" s="200">
        <v>23.7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5.1100000000000003</v>
      </c>
      <c r="L66" s="200">
        <v>205.46</v>
      </c>
      <c r="M66" s="200">
        <v>27.23</v>
      </c>
      <c r="N66" s="200">
        <v>34.950000000000003</v>
      </c>
      <c r="O66" s="200">
        <v>0</v>
      </c>
      <c r="P66" s="200">
        <v>37.159999999999997</v>
      </c>
      <c r="Q66" s="200">
        <v>3.23</v>
      </c>
      <c r="R66" s="200">
        <v>12.55</v>
      </c>
      <c r="S66" s="200">
        <v>4.34</v>
      </c>
      <c r="T66" s="200">
        <v>0</v>
      </c>
      <c r="U66" s="200">
        <v>24.79</v>
      </c>
      <c r="V66" s="200">
        <v>5.81</v>
      </c>
      <c r="W66" s="200">
        <v>13.74</v>
      </c>
      <c r="X66" s="200">
        <v>43.66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58.53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74.94</v>
      </c>
      <c r="AQ66" s="200">
        <v>26.69</v>
      </c>
      <c r="AR66" s="200">
        <v>23.7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5.1100000000000003</v>
      </c>
      <c r="L67" s="200">
        <v>205.46</v>
      </c>
      <c r="M67" s="200">
        <v>27.23</v>
      </c>
      <c r="N67" s="200">
        <v>34.950000000000003</v>
      </c>
      <c r="O67" s="200">
        <v>0</v>
      </c>
      <c r="P67" s="200">
        <v>37.159999999999997</v>
      </c>
      <c r="Q67" s="200">
        <v>3.23</v>
      </c>
      <c r="R67" s="200">
        <v>12.55</v>
      </c>
      <c r="S67" s="200">
        <v>4.34</v>
      </c>
      <c r="T67" s="200">
        <v>0</v>
      </c>
      <c r="U67" s="200">
        <v>24.79</v>
      </c>
      <c r="V67" s="200">
        <v>5.81</v>
      </c>
      <c r="W67" s="200">
        <v>13.74</v>
      </c>
      <c r="X67" s="200">
        <v>43.66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57.27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74.94</v>
      </c>
      <c r="AQ67" s="200">
        <v>18.29</v>
      </c>
      <c r="AR67" s="200">
        <v>23.7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5.1100000000000003</v>
      </c>
      <c r="L68" s="200">
        <v>260.14999999999998</v>
      </c>
      <c r="M68" s="200">
        <v>27.23</v>
      </c>
      <c r="N68" s="200">
        <v>34.950000000000003</v>
      </c>
      <c r="O68" s="200">
        <v>0</v>
      </c>
      <c r="P68" s="200">
        <v>37.159999999999997</v>
      </c>
      <c r="Q68" s="200">
        <v>3.07</v>
      </c>
      <c r="R68" s="200">
        <v>12.55</v>
      </c>
      <c r="S68" s="200">
        <v>4.34</v>
      </c>
      <c r="T68" s="200">
        <v>0</v>
      </c>
      <c r="U68" s="200">
        <v>24.79</v>
      </c>
      <c r="V68" s="200">
        <v>5.81</v>
      </c>
      <c r="W68" s="200">
        <v>13.74</v>
      </c>
      <c r="X68" s="200">
        <v>43.66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57.27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74.94</v>
      </c>
      <c r="AQ68" s="200">
        <v>19.54</v>
      </c>
      <c r="AR68" s="200">
        <v>23.7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5.1100000000000003</v>
      </c>
      <c r="L69" s="200">
        <v>328.66</v>
      </c>
      <c r="M69" s="200">
        <v>27.23</v>
      </c>
      <c r="N69" s="200">
        <v>34.950000000000003</v>
      </c>
      <c r="O69" s="200">
        <v>0</v>
      </c>
      <c r="P69" s="200">
        <v>37.159999999999997</v>
      </c>
      <c r="Q69" s="200">
        <v>3.23</v>
      </c>
      <c r="R69" s="200">
        <v>12.55</v>
      </c>
      <c r="S69" s="200">
        <v>4.34</v>
      </c>
      <c r="T69" s="200">
        <v>0</v>
      </c>
      <c r="U69" s="200">
        <v>24.79</v>
      </c>
      <c r="V69" s="200">
        <v>5.81</v>
      </c>
      <c r="W69" s="200">
        <v>13.74</v>
      </c>
      <c r="X69" s="200">
        <v>43.66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57.27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74.94</v>
      </c>
      <c r="AQ69" s="200">
        <v>17.29</v>
      </c>
      <c r="AR69" s="200">
        <v>23.7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8.4</v>
      </c>
      <c r="L70" s="200">
        <v>372.01</v>
      </c>
      <c r="M70" s="200">
        <v>27.23</v>
      </c>
      <c r="N70" s="200">
        <v>34.950000000000003</v>
      </c>
      <c r="O70" s="200">
        <v>0</v>
      </c>
      <c r="P70" s="200">
        <v>37.159999999999997</v>
      </c>
      <c r="Q70" s="200">
        <v>3.23</v>
      </c>
      <c r="R70" s="200">
        <v>12.55</v>
      </c>
      <c r="S70" s="200">
        <v>7.81</v>
      </c>
      <c r="T70" s="200">
        <v>0</v>
      </c>
      <c r="U70" s="200">
        <v>24.79</v>
      </c>
      <c r="V70" s="200">
        <v>5.81</v>
      </c>
      <c r="W70" s="200">
        <v>13.74</v>
      </c>
      <c r="X70" s="200">
        <v>43.66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69.61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74.94</v>
      </c>
      <c r="AQ70" s="200">
        <v>26.17</v>
      </c>
      <c r="AR70" s="200">
        <v>23.7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5.1100000000000003</v>
      </c>
      <c r="L71" s="200">
        <v>372.01</v>
      </c>
      <c r="M71" s="200">
        <v>27.23</v>
      </c>
      <c r="N71" s="200">
        <v>34.950000000000003</v>
      </c>
      <c r="O71" s="200">
        <v>0</v>
      </c>
      <c r="P71" s="200">
        <v>37.159999999999997</v>
      </c>
      <c r="Q71" s="200">
        <v>3.23</v>
      </c>
      <c r="R71" s="200">
        <v>12.55</v>
      </c>
      <c r="S71" s="200">
        <v>7.81</v>
      </c>
      <c r="T71" s="200">
        <v>0</v>
      </c>
      <c r="U71" s="200">
        <v>24.79</v>
      </c>
      <c r="V71" s="200">
        <v>5.81</v>
      </c>
      <c r="W71" s="200">
        <v>13.74</v>
      </c>
      <c r="X71" s="200">
        <v>43.66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57.27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74.94</v>
      </c>
      <c r="AQ71" s="200">
        <v>26.69</v>
      </c>
      <c r="AR71" s="200">
        <v>16.38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5.1100000000000003</v>
      </c>
      <c r="L72" s="200">
        <v>301.44</v>
      </c>
      <c r="M72" s="200">
        <v>27.23</v>
      </c>
      <c r="N72" s="200">
        <v>34.950000000000003</v>
      </c>
      <c r="O72" s="200">
        <v>0</v>
      </c>
      <c r="P72" s="200">
        <v>37.159999999999997</v>
      </c>
      <c r="Q72" s="200">
        <v>3.23</v>
      </c>
      <c r="R72" s="200">
        <v>12.55</v>
      </c>
      <c r="S72" s="200">
        <v>4.34</v>
      </c>
      <c r="T72" s="200">
        <v>0</v>
      </c>
      <c r="U72" s="200">
        <v>24.79</v>
      </c>
      <c r="V72" s="200">
        <v>5.81</v>
      </c>
      <c r="W72" s="200">
        <v>13.74</v>
      </c>
      <c r="X72" s="200">
        <v>43.66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57.27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74.94</v>
      </c>
      <c r="AQ72" s="200">
        <v>24.48</v>
      </c>
      <c r="AR72" s="200">
        <v>7.65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5.1100000000000003</v>
      </c>
      <c r="L73" s="200">
        <v>331.58</v>
      </c>
      <c r="M73" s="200">
        <v>27.23</v>
      </c>
      <c r="N73" s="200">
        <v>34.950000000000003</v>
      </c>
      <c r="O73" s="200">
        <v>0</v>
      </c>
      <c r="P73" s="200">
        <v>37.159999999999997</v>
      </c>
      <c r="Q73" s="200">
        <v>3.23</v>
      </c>
      <c r="R73" s="200">
        <v>12.55</v>
      </c>
      <c r="S73" s="200">
        <v>4.34</v>
      </c>
      <c r="T73" s="200">
        <v>0</v>
      </c>
      <c r="U73" s="200">
        <v>24.79</v>
      </c>
      <c r="V73" s="200">
        <v>5.81</v>
      </c>
      <c r="W73" s="200">
        <v>13.74</v>
      </c>
      <c r="X73" s="200">
        <v>43.66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57.27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74.94</v>
      </c>
      <c r="AQ73" s="200">
        <v>7.72</v>
      </c>
      <c r="AR73" s="200">
        <v>2.81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5.1100000000000003</v>
      </c>
      <c r="L74" s="200">
        <v>372.01</v>
      </c>
      <c r="M74" s="200">
        <v>27.23</v>
      </c>
      <c r="N74" s="200">
        <v>34.950000000000003</v>
      </c>
      <c r="O74" s="200">
        <v>0</v>
      </c>
      <c r="P74" s="200">
        <v>37.159999999999997</v>
      </c>
      <c r="Q74" s="200">
        <v>3.23</v>
      </c>
      <c r="R74" s="200">
        <v>12.55</v>
      </c>
      <c r="S74" s="200">
        <v>7.81</v>
      </c>
      <c r="T74" s="200">
        <v>0</v>
      </c>
      <c r="U74" s="200">
        <v>24.79</v>
      </c>
      <c r="V74" s="200">
        <v>5.81</v>
      </c>
      <c r="W74" s="200">
        <v>13.74</v>
      </c>
      <c r="X74" s="200">
        <v>43.66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57.27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74.94</v>
      </c>
      <c r="AQ74" s="200">
        <v>20.87</v>
      </c>
      <c r="AR74" s="200">
        <v>0.68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5.1100000000000003</v>
      </c>
      <c r="L75" s="200">
        <v>372.01</v>
      </c>
      <c r="M75" s="200">
        <v>27.23</v>
      </c>
      <c r="N75" s="200">
        <v>34.950000000000003</v>
      </c>
      <c r="O75" s="200">
        <v>0</v>
      </c>
      <c r="P75" s="200">
        <v>37.159999999999997</v>
      </c>
      <c r="Q75" s="200">
        <v>3.23</v>
      </c>
      <c r="R75" s="200">
        <v>12.55</v>
      </c>
      <c r="S75" s="200">
        <v>7.81</v>
      </c>
      <c r="T75" s="200">
        <v>0</v>
      </c>
      <c r="U75" s="200">
        <v>24.79</v>
      </c>
      <c r="V75" s="200">
        <v>5.81</v>
      </c>
      <c r="W75" s="200">
        <v>13.74</v>
      </c>
      <c r="X75" s="200">
        <v>43.66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57.27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74.94</v>
      </c>
      <c r="AQ75" s="200">
        <v>26.69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8.9700000000000006</v>
      </c>
      <c r="L76" s="200">
        <v>372.01</v>
      </c>
      <c r="M76" s="200">
        <v>27.23</v>
      </c>
      <c r="N76" s="200">
        <v>34.950000000000003</v>
      </c>
      <c r="O76" s="200">
        <v>0</v>
      </c>
      <c r="P76" s="200">
        <v>37.159999999999997</v>
      </c>
      <c r="Q76" s="200">
        <v>3.23</v>
      </c>
      <c r="R76" s="200">
        <v>12.55</v>
      </c>
      <c r="S76" s="200">
        <v>7.81</v>
      </c>
      <c r="T76" s="200">
        <v>0</v>
      </c>
      <c r="U76" s="200">
        <v>24.79</v>
      </c>
      <c r="V76" s="200">
        <v>5.81</v>
      </c>
      <c r="W76" s="200">
        <v>13.74</v>
      </c>
      <c r="X76" s="200">
        <v>43.66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69.61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74.94</v>
      </c>
      <c r="AQ76" s="200">
        <v>26.69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8.9700000000000006</v>
      </c>
      <c r="L77" s="200">
        <v>372.02</v>
      </c>
      <c r="M77" s="200">
        <v>27.23</v>
      </c>
      <c r="N77" s="200">
        <v>34.950000000000003</v>
      </c>
      <c r="O77" s="200">
        <v>0</v>
      </c>
      <c r="P77" s="200">
        <v>37.159999999999997</v>
      </c>
      <c r="Q77" s="200">
        <v>3.23</v>
      </c>
      <c r="R77" s="200">
        <v>12.55</v>
      </c>
      <c r="S77" s="200">
        <v>7.81</v>
      </c>
      <c r="T77" s="200">
        <v>0</v>
      </c>
      <c r="U77" s="200">
        <v>24.79</v>
      </c>
      <c r="V77" s="200">
        <v>5.81</v>
      </c>
      <c r="W77" s="200">
        <v>13.74</v>
      </c>
      <c r="X77" s="200">
        <v>43.66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69.61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74.94</v>
      </c>
      <c r="AQ77" s="200">
        <v>26.69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8.9700000000000006</v>
      </c>
      <c r="L78" s="200">
        <v>372.02</v>
      </c>
      <c r="M78" s="200">
        <v>27.23</v>
      </c>
      <c r="N78" s="200">
        <v>34.950000000000003</v>
      </c>
      <c r="O78" s="200">
        <v>0</v>
      </c>
      <c r="P78" s="200">
        <v>37.159999999999997</v>
      </c>
      <c r="Q78" s="200">
        <v>3.23</v>
      </c>
      <c r="R78" s="200">
        <v>12.55</v>
      </c>
      <c r="S78" s="200">
        <v>7.81</v>
      </c>
      <c r="T78" s="200">
        <v>0</v>
      </c>
      <c r="U78" s="200">
        <v>24.79</v>
      </c>
      <c r="V78" s="200">
        <v>5.81</v>
      </c>
      <c r="W78" s="200">
        <v>13.74</v>
      </c>
      <c r="X78" s="200">
        <v>43.66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69.61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74.94</v>
      </c>
      <c r="AQ78" s="200">
        <v>26.69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8.9700000000000006</v>
      </c>
      <c r="L79" s="200">
        <v>372.02</v>
      </c>
      <c r="M79" s="200">
        <v>27.23</v>
      </c>
      <c r="N79" s="200">
        <v>34.950000000000003</v>
      </c>
      <c r="O79" s="200">
        <v>0</v>
      </c>
      <c r="P79" s="200">
        <v>37.159999999999997</v>
      </c>
      <c r="Q79" s="200">
        <v>3.23</v>
      </c>
      <c r="R79" s="200">
        <v>12.55</v>
      </c>
      <c r="S79" s="200">
        <v>7.81</v>
      </c>
      <c r="T79" s="200">
        <v>0</v>
      </c>
      <c r="U79" s="200">
        <v>24.79</v>
      </c>
      <c r="V79" s="200">
        <v>5.81</v>
      </c>
      <c r="W79" s="200">
        <v>13.74</v>
      </c>
      <c r="X79" s="200">
        <v>43.66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69.61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74.94</v>
      </c>
      <c r="AQ79" s="200">
        <v>26.69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8.9700000000000006</v>
      </c>
      <c r="L80" s="200">
        <v>372.02</v>
      </c>
      <c r="M80" s="200">
        <v>27.23</v>
      </c>
      <c r="N80" s="200">
        <v>34.950000000000003</v>
      </c>
      <c r="O80" s="200">
        <v>0</v>
      </c>
      <c r="P80" s="200">
        <v>37.159999999999997</v>
      </c>
      <c r="Q80" s="200">
        <v>3.23</v>
      </c>
      <c r="R80" s="200">
        <v>12.55</v>
      </c>
      <c r="S80" s="200">
        <v>7.81</v>
      </c>
      <c r="T80" s="200">
        <v>0</v>
      </c>
      <c r="U80" s="200">
        <v>24.79</v>
      </c>
      <c r="V80" s="200">
        <v>5.81</v>
      </c>
      <c r="W80" s="200">
        <v>13.74</v>
      </c>
      <c r="X80" s="200">
        <v>43.66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69.61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74.94</v>
      </c>
      <c r="AQ80" s="200">
        <v>26.69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8.9700000000000006</v>
      </c>
      <c r="L81" s="200">
        <v>372.02</v>
      </c>
      <c r="M81" s="200">
        <v>27.23</v>
      </c>
      <c r="N81" s="200">
        <v>34.950000000000003</v>
      </c>
      <c r="O81" s="200">
        <v>0</v>
      </c>
      <c r="P81" s="200">
        <v>37.159999999999997</v>
      </c>
      <c r="Q81" s="200">
        <v>3.23</v>
      </c>
      <c r="R81" s="200">
        <v>12.55</v>
      </c>
      <c r="S81" s="200">
        <v>7.81</v>
      </c>
      <c r="T81" s="200">
        <v>0</v>
      </c>
      <c r="U81" s="200">
        <v>24.79</v>
      </c>
      <c r="V81" s="200">
        <v>5.81</v>
      </c>
      <c r="W81" s="200">
        <v>13.74</v>
      </c>
      <c r="X81" s="200">
        <v>43.66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69.61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74.94</v>
      </c>
      <c r="AQ81" s="200">
        <v>26.93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5.1100000000000003</v>
      </c>
      <c r="L82" s="200">
        <v>372.02</v>
      </c>
      <c r="M82" s="200">
        <v>27.23</v>
      </c>
      <c r="N82" s="200">
        <v>34.950000000000003</v>
      </c>
      <c r="O82" s="200">
        <v>0</v>
      </c>
      <c r="P82" s="200">
        <v>37.159999999999997</v>
      </c>
      <c r="Q82" s="200">
        <v>3.23</v>
      </c>
      <c r="R82" s="200">
        <v>12.55</v>
      </c>
      <c r="S82" s="200">
        <v>7.81</v>
      </c>
      <c r="T82" s="200">
        <v>0</v>
      </c>
      <c r="U82" s="200">
        <v>24.79</v>
      </c>
      <c r="V82" s="200">
        <v>5.81</v>
      </c>
      <c r="W82" s="200">
        <v>13.74</v>
      </c>
      <c r="X82" s="200">
        <v>43.66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56.25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74.94</v>
      </c>
      <c r="AQ82" s="200">
        <v>26.93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5.1100000000000003</v>
      </c>
      <c r="L83" s="200">
        <v>321.38</v>
      </c>
      <c r="M83" s="200">
        <v>27.23</v>
      </c>
      <c r="N83" s="200">
        <v>34.950000000000003</v>
      </c>
      <c r="O83" s="200">
        <v>0</v>
      </c>
      <c r="P83" s="200">
        <v>37.159999999999997</v>
      </c>
      <c r="Q83" s="200">
        <v>3.23</v>
      </c>
      <c r="R83" s="200">
        <v>6.95</v>
      </c>
      <c r="S83" s="200">
        <v>4.34</v>
      </c>
      <c r="T83" s="200">
        <v>0</v>
      </c>
      <c r="U83" s="200">
        <v>24.79</v>
      </c>
      <c r="V83" s="200">
        <v>5.81</v>
      </c>
      <c r="W83" s="200">
        <v>13.74</v>
      </c>
      <c r="X83" s="200">
        <v>43.66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56.25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74.94</v>
      </c>
      <c r="AQ83" s="200">
        <v>11.27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5.1100000000000003</v>
      </c>
      <c r="L84" s="200">
        <v>262.94</v>
      </c>
      <c r="M84" s="200">
        <v>27.23</v>
      </c>
      <c r="N84" s="200">
        <v>34.950000000000003</v>
      </c>
      <c r="O84" s="200">
        <v>0</v>
      </c>
      <c r="P84" s="200">
        <v>37.159999999999997</v>
      </c>
      <c r="Q84" s="200">
        <v>3.23</v>
      </c>
      <c r="R84" s="200">
        <v>12.55</v>
      </c>
      <c r="S84" s="200">
        <v>7.81</v>
      </c>
      <c r="T84" s="200">
        <v>0</v>
      </c>
      <c r="U84" s="200">
        <v>24.79</v>
      </c>
      <c r="V84" s="200">
        <v>5.81</v>
      </c>
      <c r="W84" s="200">
        <v>13.74</v>
      </c>
      <c r="X84" s="200">
        <v>43.66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56.25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74.94</v>
      </c>
      <c r="AQ84" s="200">
        <v>26.69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5.1100000000000003</v>
      </c>
      <c r="L85" s="200">
        <v>205.46</v>
      </c>
      <c r="M85" s="200">
        <v>27.23</v>
      </c>
      <c r="N85" s="200">
        <v>34.950000000000003</v>
      </c>
      <c r="O85" s="200">
        <v>0</v>
      </c>
      <c r="P85" s="200">
        <v>37.159999999999997</v>
      </c>
      <c r="Q85" s="200">
        <v>1.72</v>
      </c>
      <c r="R85" s="200">
        <v>8.98</v>
      </c>
      <c r="S85" s="200">
        <v>4.2</v>
      </c>
      <c r="T85" s="200">
        <v>0</v>
      </c>
      <c r="U85" s="200">
        <v>24.79</v>
      </c>
      <c r="V85" s="200">
        <v>5.81</v>
      </c>
      <c r="W85" s="200">
        <v>13.74</v>
      </c>
      <c r="X85" s="200">
        <v>43.66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57.72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75.64</v>
      </c>
      <c r="AQ85" s="200">
        <v>26.69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5.1100000000000003</v>
      </c>
      <c r="L86" s="200">
        <v>205.46</v>
      </c>
      <c r="M86" s="200">
        <v>27.23</v>
      </c>
      <c r="N86" s="200">
        <v>34.950000000000003</v>
      </c>
      <c r="O86" s="200">
        <v>0</v>
      </c>
      <c r="P86" s="200">
        <v>37.159999999999997</v>
      </c>
      <c r="Q86" s="200">
        <v>1.72</v>
      </c>
      <c r="R86" s="200">
        <v>8.98</v>
      </c>
      <c r="S86" s="200">
        <v>4.1900000000000004</v>
      </c>
      <c r="T86" s="200">
        <v>0</v>
      </c>
      <c r="U86" s="200">
        <v>24.79</v>
      </c>
      <c r="V86" s="200">
        <v>5.81</v>
      </c>
      <c r="W86" s="200">
        <v>13.74</v>
      </c>
      <c r="X86" s="200">
        <v>43.66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57.72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75.64</v>
      </c>
      <c r="AQ86" s="200">
        <v>26.69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5.47</v>
      </c>
      <c r="L87" s="200">
        <v>205.46</v>
      </c>
      <c r="M87" s="200">
        <v>27.23</v>
      </c>
      <c r="N87" s="200">
        <v>34.950000000000003</v>
      </c>
      <c r="O87" s="200">
        <v>0</v>
      </c>
      <c r="P87" s="200">
        <v>37.159999999999997</v>
      </c>
      <c r="Q87" s="200">
        <v>1.72</v>
      </c>
      <c r="R87" s="200">
        <v>6.71</v>
      </c>
      <c r="S87" s="200">
        <v>4.1900000000000004</v>
      </c>
      <c r="T87" s="200">
        <v>0</v>
      </c>
      <c r="U87" s="200">
        <v>24.79</v>
      </c>
      <c r="V87" s="200">
        <v>5.95</v>
      </c>
      <c r="W87" s="200">
        <v>13.74</v>
      </c>
      <c r="X87" s="200">
        <v>43.66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58.53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42.37</v>
      </c>
      <c r="AQ87" s="200">
        <v>7.72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5.1100000000000003</v>
      </c>
      <c r="L88" s="200">
        <v>205.46</v>
      </c>
      <c r="M88" s="200">
        <v>27.23</v>
      </c>
      <c r="N88" s="200">
        <v>34.950000000000003</v>
      </c>
      <c r="O88" s="200">
        <v>0</v>
      </c>
      <c r="P88" s="200">
        <v>37.159999999999997</v>
      </c>
      <c r="Q88" s="200">
        <v>1.72</v>
      </c>
      <c r="R88" s="200">
        <v>6.69</v>
      </c>
      <c r="S88" s="200">
        <v>4.1900000000000004</v>
      </c>
      <c r="T88" s="200">
        <v>0</v>
      </c>
      <c r="U88" s="200">
        <v>24.79</v>
      </c>
      <c r="V88" s="200">
        <v>5.95</v>
      </c>
      <c r="W88" s="200">
        <v>13.74</v>
      </c>
      <c r="X88" s="200">
        <v>43.66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58.53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33.76</v>
      </c>
      <c r="AQ88" s="200">
        <v>7.72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5.1100000000000003</v>
      </c>
      <c r="L89" s="200">
        <v>205.46</v>
      </c>
      <c r="M89" s="200">
        <v>27.23</v>
      </c>
      <c r="N89" s="200">
        <v>34.950000000000003</v>
      </c>
      <c r="O89" s="200">
        <v>0</v>
      </c>
      <c r="P89" s="200">
        <v>37.159999999999997</v>
      </c>
      <c r="Q89" s="200">
        <v>1.72</v>
      </c>
      <c r="R89" s="200">
        <v>6.69</v>
      </c>
      <c r="S89" s="200">
        <v>4.1900000000000004</v>
      </c>
      <c r="T89" s="200">
        <v>0</v>
      </c>
      <c r="U89" s="200">
        <v>24.79</v>
      </c>
      <c r="V89" s="200">
        <v>6.15</v>
      </c>
      <c r="W89" s="200">
        <v>13.74</v>
      </c>
      <c r="X89" s="200">
        <v>43.66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58.53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33.76</v>
      </c>
      <c r="AQ89" s="200">
        <v>7.72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5.1100000000000003</v>
      </c>
      <c r="L90" s="200">
        <v>205.46</v>
      </c>
      <c r="M90" s="200">
        <v>27.23</v>
      </c>
      <c r="N90" s="200">
        <v>34.950000000000003</v>
      </c>
      <c r="O90" s="200">
        <v>0</v>
      </c>
      <c r="P90" s="200">
        <v>37.159999999999997</v>
      </c>
      <c r="Q90" s="200">
        <v>1.72</v>
      </c>
      <c r="R90" s="200">
        <v>6.69</v>
      </c>
      <c r="S90" s="200">
        <v>4.1900000000000004</v>
      </c>
      <c r="T90" s="200">
        <v>0</v>
      </c>
      <c r="U90" s="200">
        <v>24.79</v>
      </c>
      <c r="V90" s="200">
        <v>6.14</v>
      </c>
      <c r="W90" s="200">
        <v>13.74</v>
      </c>
      <c r="X90" s="200">
        <v>43.66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58.53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33.76</v>
      </c>
      <c r="AQ90" s="200">
        <v>7.72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5.1100000000000003</v>
      </c>
      <c r="L91" s="200">
        <v>205.46</v>
      </c>
      <c r="M91" s="200">
        <v>27.23</v>
      </c>
      <c r="N91" s="200">
        <v>34.950000000000003</v>
      </c>
      <c r="O91" s="200">
        <v>0</v>
      </c>
      <c r="P91" s="200">
        <v>37.159999999999997</v>
      </c>
      <c r="Q91" s="200">
        <v>1.72</v>
      </c>
      <c r="R91" s="200">
        <v>6.69</v>
      </c>
      <c r="S91" s="200">
        <v>4.1900000000000004</v>
      </c>
      <c r="T91" s="200">
        <v>0</v>
      </c>
      <c r="U91" s="200">
        <v>24.79</v>
      </c>
      <c r="V91" s="200">
        <v>6.13</v>
      </c>
      <c r="W91" s="200">
        <v>13.74</v>
      </c>
      <c r="X91" s="200">
        <v>43.66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58.53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33.76</v>
      </c>
      <c r="AQ91" s="200">
        <v>7.72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5.1100000000000003</v>
      </c>
      <c r="L92" s="200">
        <v>205.46</v>
      </c>
      <c r="M92" s="200">
        <v>27.23</v>
      </c>
      <c r="N92" s="200">
        <v>34.950000000000003</v>
      </c>
      <c r="O92" s="200">
        <v>0</v>
      </c>
      <c r="P92" s="200">
        <v>37.159999999999997</v>
      </c>
      <c r="Q92" s="200">
        <v>1.72</v>
      </c>
      <c r="R92" s="200">
        <v>6.69</v>
      </c>
      <c r="S92" s="200">
        <v>4.1900000000000004</v>
      </c>
      <c r="T92" s="200">
        <v>0</v>
      </c>
      <c r="U92" s="200">
        <v>24.79</v>
      </c>
      <c r="V92" s="200">
        <v>6.14</v>
      </c>
      <c r="W92" s="200">
        <v>13.74</v>
      </c>
      <c r="X92" s="200">
        <v>43.66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58.53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33.76</v>
      </c>
      <c r="AQ92" s="200">
        <v>7.72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5.1100000000000003</v>
      </c>
      <c r="L93" s="200">
        <v>205.46</v>
      </c>
      <c r="M93" s="200">
        <v>27.23</v>
      </c>
      <c r="N93" s="200">
        <v>34.950000000000003</v>
      </c>
      <c r="O93" s="200">
        <v>0</v>
      </c>
      <c r="P93" s="200">
        <v>37.159999999999997</v>
      </c>
      <c r="Q93" s="200">
        <v>1.72</v>
      </c>
      <c r="R93" s="200">
        <v>6.69</v>
      </c>
      <c r="S93" s="200">
        <v>4.2300000000000004</v>
      </c>
      <c r="T93" s="200">
        <v>0</v>
      </c>
      <c r="U93" s="200">
        <v>24.79</v>
      </c>
      <c r="V93" s="200">
        <v>6.14</v>
      </c>
      <c r="W93" s="200">
        <v>13.74</v>
      </c>
      <c r="X93" s="200">
        <v>43.66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58.53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33.76</v>
      </c>
      <c r="AQ93" s="200">
        <v>7.72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5.1100000000000003</v>
      </c>
      <c r="L94" s="200">
        <v>205.46</v>
      </c>
      <c r="M94" s="200">
        <v>27.23</v>
      </c>
      <c r="N94" s="200">
        <v>34.950000000000003</v>
      </c>
      <c r="O94" s="200">
        <v>0</v>
      </c>
      <c r="P94" s="200">
        <v>37.159999999999997</v>
      </c>
      <c r="Q94" s="200">
        <v>1.72</v>
      </c>
      <c r="R94" s="200">
        <v>6.69</v>
      </c>
      <c r="S94" s="200">
        <v>4.2300000000000004</v>
      </c>
      <c r="T94" s="200">
        <v>0</v>
      </c>
      <c r="U94" s="200">
        <v>24.79</v>
      </c>
      <c r="V94" s="200">
        <v>6.14</v>
      </c>
      <c r="W94" s="200">
        <v>13.74</v>
      </c>
      <c r="X94" s="200">
        <v>43.66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58.53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33.76</v>
      </c>
      <c r="AQ94" s="200">
        <v>7.72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5.1100000000000003</v>
      </c>
      <c r="L95" s="200">
        <v>205.46</v>
      </c>
      <c r="M95" s="200">
        <v>27.23</v>
      </c>
      <c r="N95" s="200">
        <v>34.950000000000003</v>
      </c>
      <c r="O95" s="200">
        <v>0</v>
      </c>
      <c r="P95" s="200">
        <v>37.159999999999997</v>
      </c>
      <c r="Q95" s="200">
        <v>1.72</v>
      </c>
      <c r="R95" s="200">
        <v>6.84</v>
      </c>
      <c r="S95" s="200">
        <v>4.2300000000000004</v>
      </c>
      <c r="T95" s="200">
        <v>0</v>
      </c>
      <c r="U95" s="200">
        <v>24.79</v>
      </c>
      <c r="V95" s="200">
        <v>6.13</v>
      </c>
      <c r="W95" s="200">
        <v>13.73</v>
      </c>
      <c r="X95" s="200">
        <v>43.66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58.53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39.39</v>
      </c>
      <c r="AQ95" s="200">
        <v>7.72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5.1100000000000003</v>
      </c>
      <c r="L96" s="200">
        <v>205.46</v>
      </c>
      <c r="M96" s="200">
        <v>27.23</v>
      </c>
      <c r="N96" s="200">
        <v>34.950000000000003</v>
      </c>
      <c r="O96" s="200">
        <v>0</v>
      </c>
      <c r="P96" s="200">
        <v>37.159999999999997</v>
      </c>
      <c r="Q96" s="200">
        <v>1.72</v>
      </c>
      <c r="R96" s="200">
        <v>6.83</v>
      </c>
      <c r="S96" s="200">
        <v>4.2300000000000004</v>
      </c>
      <c r="T96" s="200">
        <v>0</v>
      </c>
      <c r="U96" s="200">
        <v>24.79</v>
      </c>
      <c r="V96" s="200">
        <v>6.13</v>
      </c>
      <c r="W96" s="200">
        <v>13.73</v>
      </c>
      <c r="X96" s="200">
        <v>43.66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58.53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74.94</v>
      </c>
      <c r="AQ96" s="200">
        <v>7.72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5.1100000000000003</v>
      </c>
      <c r="L97" s="200">
        <v>205.46</v>
      </c>
      <c r="M97" s="200">
        <v>27.23</v>
      </c>
      <c r="N97" s="200">
        <v>34.950000000000003</v>
      </c>
      <c r="O97" s="200">
        <v>0</v>
      </c>
      <c r="P97" s="200">
        <v>37.159999999999997</v>
      </c>
      <c r="Q97" s="200">
        <v>1.72</v>
      </c>
      <c r="R97" s="200">
        <v>6.83</v>
      </c>
      <c r="S97" s="200">
        <v>4.2300000000000004</v>
      </c>
      <c r="T97" s="200">
        <v>0</v>
      </c>
      <c r="U97" s="200">
        <v>24.79</v>
      </c>
      <c r="V97" s="200">
        <v>6.13</v>
      </c>
      <c r="W97" s="200">
        <v>13.73</v>
      </c>
      <c r="X97" s="200">
        <v>43.66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58.53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74.94</v>
      </c>
      <c r="AQ97" s="200">
        <v>7.72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5.1100000000000003</v>
      </c>
      <c r="L98" s="200">
        <v>205.46</v>
      </c>
      <c r="M98" s="200">
        <v>27.23</v>
      </c>
      <c r="N98" s="200">
        <v>34.950000000000003</v>
      </c>
      <c r="O98" s="200">
        <v>0</v>
      </c>
      <c r="P98" s="200">
        <v>37.159999999999997</v>
      </c>
      <c r="Q98" s="200">
        <v>1.72</v>
      </c>
      <c r="R98" s="200">
        <v>6.84</v>
      </c>
      <c r="S98" s="200">
        <v>4.2300000000000004</v>
      </c>
      <c r="T98" s="200">
        <v>0</v>
      </c>
      <c r="U98" s="200">
        <v>24.79</v>
      </c>
      <c r="V98" s="200">
        <v>3.38</v>
      </c>
      <c r="W98" s="200">
        <v>7.67</v>
      </c>
      <c r="X98" s="200">
        <v>24.43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58.53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33.76</v>
      </c>
      <c r="AQ98" s="200">
        <v>7.72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0.14541750000000017</v>
      </c>
      <c r="L99">
        <f t="shared" si="0"/>
        <v>6.5240274999999945</v>
      </c>
      <c r="M99">
        <f t="shared" si="0"/>
        <v>0.65329750000000031</v>
      </c>
      <c r="N99">
        <f t="shared" si="0"/>
        <v>0.7116924999999994</v>
      </c>
      <c r="O99">
        <f t="shared" si="0"/>
        <v>0</v>
      </c>
      <c r="P99">
        <f t="shared" si="0"/>
        <v>0.89183999999999886</v>
      </c>
      <c r="Q99">
        <f t="shared" si="0"/>
        <v>6.421999999999993E-2</v>
      </c>
      <c r="R99">
        <f t="shared" si="0"/>
        <v>0.24089500000000005</v>
      </c>
      <c r="S99">
        <f t="shared" si="0"/>
        <v>0.14071000000000003</v>
      </c>
      <c r="T99">
        <f t="shared" si="0"/>
        <v>0</v>
      </c>
      <c r="U99">
        <f t="shared" si="0"/>
        <v>0.59495999999999938</v>
      </c>
      <c r="V99">
        <f t="shared" si="0"/>
        <v>0.12984249999999989</v>
      </c>
      <c r="W99">
        <f t="shared" si="0"/>
        <v>0.29533500000000013</v>
      </c>
      <c r="X99">
        <f t="shared" si="0"/>
        <v>0.94557499999999894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1.4607999999999997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1.3888075000000002</v>
      </c>
      <c r="AQ99">
        <f t="shared" si="0"/>
        <v>0.42713250000000053</v>
      </c>
      <c r="AR99">
        <f t="shared" si="0"/>
        <v>0.23120250000000012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19.63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19.63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19.63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19.63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19.63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19.63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19.63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19.63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19.63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19.63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19.63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19.63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19.63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19.63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19.63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19.63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19.63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19.63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19.63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19.63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19.63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19.63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19.63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19.63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19.21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19.21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19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19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19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19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19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19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23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23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23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23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23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23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23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23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23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23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23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23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19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19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19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19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19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19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19.21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19.21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19.21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19.21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19.21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19.21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19.21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19.21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19.21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19.21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19.63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19.63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19.63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19.63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19.21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19.21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19.21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15.75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19.21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19.21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19.21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19.21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19.21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19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23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23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23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23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19.63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19.63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19.63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19.63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19.63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19.63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19.63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19.63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19.63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19.63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19.63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19.63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0.48453750000000056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5.84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5.84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5.84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5.84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5.84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5.84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5.84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5.84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5.84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5.84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5.84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5.84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5.84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5.84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5.84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5.84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5.84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5.84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5.84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5.84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5.84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5.84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5.84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5.84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5.84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5.84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5.84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5.84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5.84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5.84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5.84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5.84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5.84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5.84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5.84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5.84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5.84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5.84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5.84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5.84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5.84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5.84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5.84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5.84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5.84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5.84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5.84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5.84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5.84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5.84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5.84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5.84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5.84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5.84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5.84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5.84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5.84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5.84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5.84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5.84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5.84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5.84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5.84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5.84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5.84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5.84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5.84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5.84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5.84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5.84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5.84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5.84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5.84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5.84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5.84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5.84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5.84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5.84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5.84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5.84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5.84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5.84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5.84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5.84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5.84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5.84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5.84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5.84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5.84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5.84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5.84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5.84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5.84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5.84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5.84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5.84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531</v>
      </c>
      <c r="D2" t="s">
        <v>531</v>
      </c>
      <c r="E2" t="s">
        <v>531</v>
      </c>
      <c r="F2" t="s">
        <v>531</v>
      </c>
      <c r="G2" t="s">
        <v>531</v>
      </c>
      <c r="H2" t="s">
        <v>531</v>
      </c>
      <c r="I2" t="s">
        <v>531</v>
      </c>
      <c r="J2" t="s">
        <v>531</v>
      </c>
      <c r="K2" t="s">
        <v>531</v>
      </c>
      <c r="L2" t="s">
        <v>531</v>
      </c>
      <c r="M2" t="s">
        <v>531</v>
      </c>
      <c r="N2" t="s">
        <v>531</v>
      </c>
      <c r="O2" t="s">
        <v>531</v>
      </c>
      <c r="P2" t="s">
        <v>531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270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216.19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216.19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216.19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270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270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270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270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270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270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270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270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270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270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270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270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270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270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270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270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270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270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270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270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270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270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270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270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270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270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293.44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293.44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297.44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297.44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297.44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297.44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287.64999999999998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287.64999999999998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287.64999999999998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287.64999999999998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287.64999999999998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287.64999999999998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287.64999999999998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287.64999999999998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270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270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270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270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270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270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270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270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270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270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270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270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270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270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270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270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270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270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270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270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270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270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270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270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270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270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270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270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270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270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270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270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270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270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270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270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270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270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270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270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270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270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270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270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270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270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270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270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6.5141024999999999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6.09</v>
      </c>
      <c r="D3" s="200">
        <v>12.91</v>
      </c>
      <c r="E3" s="200">
        <v>0</v>
      </c>
      <c r="F3" s="200">
        <v>0</v>
      </c>
      <c r="G3" s="200">
        <v>31.29</v>
      </c>
      <c r="H3" s="200">
        <v>0</v>
      </c>
      <c r="I3" s="200">
        <v>0</v>
      </c>
      <c r="J3" s="200">
        <v>20.22</v>
      </c>
      <c r="K3" s="200">
        <v>236.81</v>
      </c>
      <c r="L3" s="200">
        <v>2.42</v>
      </c>
      <c r="M3" s="200">
        <v>2.2599999999999998</v>
      </c>
      <c r="N3" s="200">
        <v>0.9</v>
      </c>
      <c r="O3" s="200">
        <v>1.27</v>
      </c>
      <c r="P3" s="200">
        <v>0.88</v>
      </c>
      <c r="Q3" s="200">
        <v>1.9</v>
      </c>
      <c r="R3" s="200">
        <v>8.98</v>
      </c>
      <c r="S3" s="200">
        <v>4.84</v>
      </c>
      <c r="T3" s="200">
        <v>0</v>
      </c>
      <c r="U3" s="200">
        <v>2.2000000000000002</v>
      </c>
      <c r="V3" s="200">
        <v>0.32</v>
      </c>
      <c r="W3" s="200">
        <v>0.72</v>
      </c>
      <c r="X3" s="200">
        <v>2.29</v>
      </c>
      <c r="Y3" s="200">
        <v>0</v>
      </c>
      <c r="Z3" s="200">
        <v>64.349999999999994</v>
      </c>
      <c r="AA3" s="200">
        <v>25.15</v>
      </c>
      <c r="AB3" s="200">
        <v>0</v>
      </c>
      <c r="AC3" s="200">
        <v>0</v>
      </c>
      <c r="AD3" s="200">
        <v>24.92</v>
      </c>
      <c r="AE3" s="200">
        <v>0</v>
      </c>
      <c r="AF3" s="200">
        <v>0</v>
      </c>
      <c r="AG3" s="200">
        <v>76.38</v>
      </c>
      <c r="AH3" s="200">
        <v>0</v>
      </c>
      <c r="AI3" s="200">
        <v>18.39</v>
      </c>
      <c r="AJ3" s="200">
        <v>0</v>
      </c>
      <c r="AK3" s="200">
        <v>15.85</v>
      </c>
      <c r="AL3" s="200">
        <v>0</v>
      </c>
      <c r="AM3" s="200">
        <v>0</v>
      </c>
      <c r="AN3" s="200">
        <v>0</v>
      </c>
      <c r="AO3" s="200">
        <v>260.7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6.09</v>
      </c>
      <c r="D4" s="200">
        <v>12.91</v>
      </c>
      <c r="E4" s="200">
        <v>0</v>
      </c>
      <c r="F4" s="200">
        <v>0</v>
      </c>
      <c r="G4" s="200">
        <v>31.29</v>
      </c>
      <c r="H4" s="200">
        <v>0</v>
      </c>
      <c r="I4" s="200">
        <v>0</v>
      </c>
      <c r="J4" s="200">
        <v>20.22</v>
      </c>
      <c r="K4" s="200">
        <v>236.81</v>
      </c>
      <c r="L4" s="200">
        <v>2.42</v>
      </c>
      <c r="M4" s="200">
        <v>2.2599999999999998</v>
      </c>
      <c r="N4" s="200">
        <v>0.9</v>
      </c>
      <c r="O4" s="200">
        <v>1.27</v>
      </c>
      <c r="P4" s="200">
        <v>0.88</v>
      </c>
      <c r="Q4" s="200">
        <v>1.9</v>
      </c>
      <c r="R4" s="200">
        <v>8.98</v>
      </c>
      <c r="S4" s="200">
        <v>4.84</v>
      </c>
      <c r="T4" s="200">
        <v>0</v>
      </c>
      <c r="U4" s="200">
        <v>2.2000000000000002</v>
      </c>
      <c r="V4" s="200">
        <v>0.32</v>
      </c>
      <c r="W4" s="200">
        <v>8.8000000000000007</v>
      </c>
      <c r="X4" s="200">
        <v>2.29</v>
      </c>
      <c r="Y4" s="200">
        <v>0</v>
      </c>
      <c r="Z4" s="200">
        <v>64.36</v>
      </c>
      <c r="AA4" s="200">
        <v>25.15</v>
      </c>
      <c r="AB4" s="200">
        <v>0</v>
      </c>
      <c r="AC4" s="200">
        <v>0</v>
      </c>
      <c r="AD4" s="200">
        <v>24.92</v>
      </c>
      <c r="AE4" s="200">
        <v>0</v>
      </c>
      <c r="AF4" s="200">
        <v>0</v>
      </c>
      <c r="AG4" s="200">
        <v>76.38</v>
      </c>
      <c r="AH4" s="200">
        <v>0</v>
      </c>
      <c r="AI4" s="200">
        <v>18.39</v>
      </c>
      <c r="AJ4" s="200">
        <v>0</v>
      </c>
      <c r="AK4" s="200">
        <v>15.85</v>
      </c>
      <c r="AL4" s="200">
        <v>0</v>
      </c>
      <c r="AM4" s="200">
        <v>0</v>
      </c>
      <c r="AN4" s="200">
        <v>0</v>
      </c>
      <c r="AO4" s="200">
        <v>260.7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6.09</v>
      </c>
      <c r="D5" s="200">
        <v>12.91</v>
      </c>
      <c r="E5" s="200">
        <v>0</v>
      </c>
      <c r="F5" s="200">
        <v>0</v>
      </c>
      <c r="G5" s="200">
        <v>31.29</v>
      </c>
      <c r="H5" s="200">
        <v>0</v>
      </c>
      <c r="I5" s="200">
        <v>0</v>
      </c>
      <c r="J5" s="200">
        <v>20.22</v>
      </c>
      <c r="K5" s="200">
        <v>236.81</v>
      </c>
      <c r="L5" s="200">
        <v>2.42</v>
      </c>
      <c r="M5" s="200">
        <v>2.2599999999999998</v>
      </c>
      <c r="N5" s="200">
        <v>0.9</v>
      </c>
      <c r="O5" s="200">
        <v>1.27</v>
      </c>
      <c r="P5" s="200">
        <v>0.88</v>
      </c>
      <c r="Q5" s="200">
        <v>1.9</v>
      </c>
      <c r="R5" s="200">
        <v>8.98</v>
      </c>
      <c r="S5" s="200">
        <v>4.84</v>
      </c>
      <c r="T5" s="200">
        <v>0</v>
      </c>
      <c r="U5" s="200">
        <v>2.2000000000000002</v>
      </c>
      <c r="V5" s="200">
        <v>4.28</v>
      </c>
      <c r="W5" s="200">
        <v>8.8000000000000007</v>
      </c>
      <c r="X5" s="200">
        <v>26.2</v>
      </c>
      <c r="Y5" s="200">
        <v>0</v>
      </c>
      <c r="Z5" s="200">
        <v>64.36</v>
      </c>
      <c r="AA5" s="200">
        <v>25.15</v>
      </c>
      <c r="AB5" s="200">
        <v>0</v>
      </c>
      <c r="AC5" s="200">
        <v>0</v>
      </c>
      <c r="AD5" s="200">
        <v>24.92</v>
      </c>
      <c r="AE5" s="200">
        <v>0</v>
      </c>
      <c r="AF5" s="200">
        <v>0</v>
      </c>
      <c r="AG5" s="200">
        <v>76.38</v>
      </c>
      <c r="AH5" s="200">
        <v>0</v>
      </c>
      <c r="AI5" s="200">
        <v>18.39</v>
      </c>
      <c r="AJ5" s="200">
        <v>0</v>
      </c>
      <c r="AK5" s="200">
        <v>15.85</v>
      </c>
      <c r="AL5" s="200">
        <v>0</v>
      </c>
      <c r="AM5" s="200">
        <v>0</v>
      </c>
      <c r="AN5" s="200">
        <v>0</v>
      </c>
      <c r="AO5" s="200">
        <v>260.7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6.09</v>
      </c>
      <c r="D6" s="200">
        <v>12.91</v>
      </c>
      <c r="E6" s="200">
        <v>0</v>
      </c>
      <c r="F6" s="200">
        <v>0</v>
      </c>
      <c r="G6" s="200">
        <v>31.29</v>
      </c>
      <c r="H6" s="200">
        <v>0</v>
      </c>
      <c r="I6" s="200">
        <v>0</v>
      </c>
      <c r="J6" s="200">
        <v>20.22</v>
      </c>
      <c r="K6" s="200">
        <v>236.81</v>
      </c>
      <c r="L6" s="200">
        <v>2.42</v>
      </c>
      <c r="M6" s="200">
        <v>2.2599999999999998</v>
      </c>
      <c r="N6" s="200">
        <v>0.9</v>
      </c>
      <c r="O6" s="200">
        <v>1.27</v>
      </c>
      <c r="P6" s="200">
        <v>0.88</v>
      </c>
      <c r="Q6" s="200">
        <v>1.9</v>
      </c>
      <c r="R6" s="200">
        <v>8.98</v>
      </c>
      <c r="S6" s="200">
        <v>4.84</v>
      </c>
      <c r="T6" s="200">
        <v>0</v>
      </c>
      <c r="U6" s="200">
        <v>2.2000000000000002</v>
      </c>
      <c r="V6" s="200">
        <v>4.28</v>
      </c>
      <c r="W6" s="200">
        <v>8.8000000000000007</v>
      </c>
      <c r="X6" s="200">
        <v>31.99</v>
      </c>
      <c r="Y6" s="200">
        <v>0</v>
      </c>
      <c r="Z6" s="200">
        <v>64.36</v>
      </c>
      <c r="AA6" s="200">
        <v>25.15</v>
      </c>
      <c r="AB6" s="200">
        <v>0</v>
      </c>
      <c r="AC6" s="200">
        <v>0</v>
      </c>
      <c r="AD6" s="200">
        <v>24.92</v>
      </c>
      <c r="AE6" s="200">
        <v>0</v>
      </c>
      <c r="AF6" s="200">
        <v>0</v>
      </c>
      <c r="AG6" s="200">
        <v>76.38</v>
      </c>
      <c r="AH6" s="200">
        <v>0</v>
      </c>
      <c r="AI6" s="200">
        <v>18.39</v>
      </c>
      <c r="AJ6" s="200">
        <v>0</v>
      </c>
      <c r="AK6" s="200">
        <v>15.85</v>
      </c>
      <c r="AL6" s="200">
        <v>0</v>
      </c>
      <c r="AM6" s="200">
        <v>0</v>
      </c>
      <c r="AN6" s="200">
        <v>0</v>
      </c>
      <c r="AO6" s="200">
        <v>260.7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6.09</v>
      </c>
      <c r="D7" s="200">
        <v>12.91</v>
      </c>
      <c r="E7" s="200">
        <v>0</v>
      </c>
      <c r="F7" s="200">
        <v>0</v>
      </c>
      <c r="G7" s="200">
        <v>31.29</v>
      </c>
      <c r="H7" s="200">
        <v>0</v>
      </c>
      <c r="I7" s="200">
        <v>0</v>
      </c>
      <c r="J7" s="200">
        <v>20.22</v>
      </c>
      <c r="K7" s="200">
        <v>236.81</v>
      </c>
      <c r="L7" s="200">
        <v>2.42</v>
      </c>
      <c r="M7" s="200">
        <v>2.2599999999999998</v>
      </c>
      <c r="N7" s="200">
        <v>0.9</v>
      </c>
      <c r="O7" s="200">
        <v>1.27</v>
      </c>
      <c r="P7" s="200">
        <v>0.88</v>
      </c>
      <c r="Q7" s="200">
        <v>1.9</v>
      </c>
      <c r="R7" s="200">
        <v>8.01</v>
      </c>
      <c r="S7" s="200">
        <v>4.84</v>
      </c>
      <c r="T7" s="200">
        <v>0</v>
      </c>
      <c r="U7" s="200">
        <v>2.2000000000000002</v>
      </c>
      <c r="V7" s="200">
        <v>4.28</v>
      </c>
      <c r="W7" s="200">
        <v>8.8000000000000007</v>
      </c>
      <c r="X7" s="200">
        <v>31.99</v>
      </c>
      <c r="Y7" s="200">
        <v>0</v>
      </c>
      <c r="Z7" s="200">
        <v>64.36</v>
      </c>
      <c r="AA7" s="200">
        <v>25.15</v>
      </c>
      <c r="AB7" s="200">
        <v>0</v>
      </c>
      <c r="AC7" s="200">
        <v>0</v>
      </c>
      <c r="AD7" s="200">
        <v>24.92</v>
      </c>
      <c r="AE7" s="200">
        <v>0</v>
      </c>
      <c r="AF7" s="200">
        <v>0</v>
      </c>
      <c r="AG7" s="200">
        <v>76.38</v>
      </c>
      <c r="AH7" s="200">
        <v>0</v>
      </c>
      <c r="AI7" s="200">
        <v>18.39</v>
      </c>
      <c r="AJ7" s="200">
        <v>0</v>
      </c>
      <c r="AK7" s="200">
        <v>15.85</v>
      </c>
      <c r="AL7" s="200">
        <v>0</v>
      </c>
      <c r="AM7" s="200">
        <v>0</v>
      </c>
      <c r="AN7" s="200">
        <v>0</v>
      </c>
      <c r="AO7" s="200">
        <v>260.7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6.09</v>
      </c>
      <c r="D8" s="200">
        <v>12.91</v>
      </c>
      <c r="E8" s="200">
        <v>0</v>
      </c>
      <c r="F8" s="200">
        <v>0</v>
      </c>
      <c r="G8" s="200">
        <v>31.29</v>
      </c>
      <c r="H8" s="200">
        <v>0</v>
      </c>
      <c r="I8" s="200">
        <v>0</v>
      </c>
      <c r="J8" s="200">
        <v>20.22</v>
      </c>
      <c r="K8" s="200">
        <v>236.81</v>
      </c>
      <c r="L8" s="200">
        <v>2.42</v>
      </c>
      <c r="M8" s="200">
        <v>2.2599999999999998</v>
      </c>
      <c r="N8" s="200">
        <v>0.9</v>
      </c>
      <c r="O8" s="200">
        <v>1.27</v>
      </c>
      <c r="P8" s="200">
        <v>0.88</v>
      </c>
      <c r="Q8" s="200">
        <v>1.9</v>
      </c>
      <c r="R8" s="200">
        <v>8.01</v>
      </c>
      <c r="S8" s="200">
        <v>4.84</v>
      </c>
      <c r="T8" s="200">
        <v>0</v>
      </c>
      <c r="U8" s="200">
        <v>2.2000000000000002</v>
      </c>
      <c r="V8" s="200">
        <v>4.28</v>
      </c>
      <c r="W8" s="200">
        <v>8.8000000000000007</v>
      </c>
      <c r="X8" s="200">
        <v>31.99</v>
      </c>
      <c r="Y8" s="200">
        <v>0</v>
      </c>
      <c r="Z8" s="200">
        <v>64.36</v>
      </c>
      <c r="AA8" s="200">
        <v>25.15</v>
      </c>
      <c r="AB8" s="200">
        <v>0</v>
      </c>
      <c r="AC8" s="200">
        <v>0</v>
      </c>
      <c r="AD8" s="200">
        <v>24.92</v>
      </c>
      <c r="AE8" s="200">
        <v>0</v>
      </c>
      <c r="AF8" s="200">
        <v>0</v>
      </c>
      <c r="AG8" s="200">
        <v>76.38</v>
      </c>
      <c r="AH8" s="200">
        <v>0</v>
      </c>
      <c r="AI8" s="200">
        <v>18.39</v>
      </c>
      <c r="AJ8" s="200">
        <v>0</v>
      </c>
      <c r="AK8" s="200">
        <v>15.85</v>
      </c>
      <c r="AL8" s="200">
        <v>0</v>
      </c>
      <c r="AM8" s="200">
        <v>0</v>
      </c>
      <c r="AN8" s="200">
        <v>0</v>
      </c>
      <c r="AO8" s="200">
        <v>260.7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6.09</v>
      </c>
      <c r="D9" s="200">
        <v>12.91</v>
      </c>
      <c r="E9" s="200">
        <v>0</v>
      </c>
      <c r="F9" s="200">
        <v>0</v>
      </c>
      <c r="G9" s="200">
        <v>31.29</v>
      </c>
      <c r="H9" s="200">
        <v>0</v>
      </c>
      <c r="I9" s="200">
        <v>0</v>
      </c>
      <c r="J9" s="200">
        <v>20.22</v>
      </c>
      <c r="K9" s="200">
        <v>236.81</v>
      </c>
      <c r="L9" s="200">
        <v>2.42</v>
      </c>
      <c r="M9" s="200">
        <v>2.2599999999999998</v>
      </c>
      <c r="N9" s="200">
        <v>0.9</v>
      </c>
      <c r="O9" s="200">
        <v>1.27</v>
      </c>
      <c r="P9" s="200">
        <v>0.88</v>
      </c>
      <c r="Q9" s="200">
        <v>1.9</v>
      </c>
      <c r="R9" s="200">
        <v>8.01</v>
      </c>
      <c r="S9" s="200">
        <v>4.84</v>
      </c>
      <c r="T9" s="200">
        <v>0</v>
      </c>
      <c r="U9" s="200">
        <v>2.2000000000000002</v>
      </c>
      <c r="V9" s="200">
        <v>4.28</v>
      </c>
      <c r="W9" s="200">
        <v>8.8000000000000007</v>
      </c>
      <c r="X9" s="200">
        <v>31.99</v>
      </c>
      <c r="Y9" s="200">
        <v>0</v>
      </c>
      <c r="Z9" s="200">
        <v>64.36</v>
      </c>
      <c r="AA9" s="200">
        <v>25.15</v>
      </c>
      <c r="AB9" s="200">
        <v>0</v>
      </c>
      <c r="AC9" s="200">
        <v>0</v>
      </c>
      <c r="AD9" s="200">
        <v>24.92</v>
      </c>
      <c r="AE9" s="200">
        <v>0</v>
      </c>
      <c r="AF9" s="200">
        <v>0</v>
      </c>
      <c r="AG9" s="200">
        <v>76.38</v>
      </c>
      <c r="AH9" s="200">
        <v>0</v>
      </c>
      <c r="AI9" s="200">
        <v>18.39</v>
      </c>
      <c r="AJ9" s="200">
        <v>0</v>
      </c>
      <c r="AK9" s="200">
        <v>15.85</v>
      </c>
      <c r="AL9" s="200">
        <v>0</v>
      </c>
      <c r="AM9" s="200">
        <v>0</v>
      </c>
      <c r="AN9" s="200">
        <v>0</v>
      </c>
      <c r="AO9" s="200">
        <v>260.7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6.09</v>
      </c>
      <c r="D10" s="200">
        <v>12.91</v>
      </c>
      <c r="E10" s="200">
        <v>0</v>
      </c>
      <c r="F10" s="200">
        <v>0</v>
      </c>
      <c r="G10" s="200">
        <v>31.29</v>
      </c>
      <c r="H10" s="200">
        <v>0</v>
      </c>
      <c r="I10" s="200">
        <v>0</v>
      </c>
      <c r="J10" s="200">
        <v>20.22</v>
      </c>
      <c r="K10" s="200">
        <v>236.81</v>
      </c>
      <c r="L10" s="200">
        <v>2.42</v>
      </c>
      <c r="M10" s="200">
        <v>2.2599999999999998</v>
      </c>
      <c r="N10" s="200">
        <v>0.9</v>
      </c>
      <c r="O10" s="200">
        <v>1.27</v>
      </c>
      <c r="P10" s="200">
        <v>0.88</v>
      </c>
      <c r="Q10" s="200">
        <v>1.9</v>
      </c>
      <c r="R10" s="200">
        <v>8.01</v>
      </c>
      <c r="S10" s="200">
        <v>4.84</v>
      </c>
      <c r="T10" s="200">
        <v>0</v>
      </c>
      <c r="U10" s="200">
        <v>2.2000000000000002</v>
      </c>
      <c r="V10" s="200">
        <v>4.28</v>
      </c>
      <c r="W10" s="200">
        <v>8.8000000000000007</v>
      </c>
      <c r="X10" s="200">
        <v>31.99</v>
      </c>
      <c r="Y10" s="200">
        <v>0</v>
      </c>
      <c r="Z10" s="200">
        <v>64.36</v>
      </c>
      <c r="AA10" s="200">
        <v>25.15</v>
      </c>
      <c r="AB10" s="200">
        <v>0</v>
      </c>
      <c r="AC10" s="200">
        <v>0</v>
      </c>
      <c r="AD10" s="200">
        <v>24.92</v>
      </c>
      <c r="AE10" s="200">
        <v>0</v>
      </c>
      <c r="AF10" s="200">
        <v>0</v>
      </c>
      <c r="AG10" s="200">
        <v>76.38</v>
      </c>
      <c r="AH10" s="200">
        <v>0</v>
      </c>
      <c r="AI10" s="200">
        <v>18.39</v>
      </c>
      <c r="AJ10" s="200">
        <v>0</v>
      </c>
      <c r="AK10" s="200">
        <v>15.85</v>
      </c>
      <c r="AL10" s="200">
        <v>0</v>
      </c>
      <c r="AM10" s="200">
        <v>0</v>
      </c>
      <c r="AN10" s="200">
        <v>0</v>
      </c>
      <c r="AO10" s="200">
        <v>260.7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6.09</v>
      </c>
      <c r="D11" s="200">
        <v>12.91</v>
      </c>
      <c r="E11" s="200">
        <v>0</v>
      </c>
      <c r="F11" s="200">
        <v>0</v>
      </c>
      <c r="G11" s="200">
        <v>31.29</v>
      </c>
      <c r="H11" s="200">
        <v>0</v>
      </c>
      <c r="I11" s="200">
        <v>0</v>
      </c>
      <c r="J11" s="200">
        <v>20.22</v>
      </c>
      <c r="K11" s="200">
        <v>236.81</v>
      </c>
      <c r="L11" s="200">
        <v>2.42</v>
      </c>
      <c r="M11" s="200">
        <v>2.2599999999999998</v>
      </c>
      <c r="N11" s="200">
        <v>0.9</v>
      </c>
      <c r="O11" s="200">
        <v>1.27</v>
      </c>
      <c r="P11" s="200">
        <v>0.88</v>
      </c>
      <c r="Q11" s="200">
        <v>1.9</v>
      </c>
      <c r="R11" s="200">
        <v>8.01</v>
      </c>
      <c r="S11" s="200">
        <v>4.84</v>
      </c>
      <c r="T11" s="200">
        <v>0</v>
      </c>
      <c r="U11" s="200">
        <v>2.2000000000000002</v>
      </c>
      <c r="V11" s="200">
        <v>4.28</v>
      </c>
      <c r="W11" s="200">
        <v>8.8000000000000007</v>
      </c>
      <c r="X11" s="200">
        <v>31.99</v>
      </c>
      <c r="Y11" s="200">
        <v>0</v>
      </c>
      <c r="Z11" s="200">
        <v>64.36</v>
      </c>
      <c r="AA11" s="200">
        <v>25.15</v>
      </c>
      <c r="AB11" s="200">
        <v>0</v>
      </c>
      <c r="AC11" s="200">
        <v>0</v>
      </c>
      <c r="AD11" s="200">
        <v>24.92</v>
      </c>
      <c r="AE11" s="200">
        <v>0</v>
      </c>
      <c r="AF11" s="200">
        <v>0</v>
      </c>
      <c r="AG11" s="200">
        <v>76.38</v>
      </c>
      <c r="AH11" s="200">
        <v>0</v>
      </c>
      <c r="AI11" s="200">
        <v>18.39</v>
      </c>
      <c r="AJ11" s="200">
        <v>0</v>
      </c>
      <c r="AK11" s="200">
        <v>15.85</v>
      </c>
      <c r="AL11" s="200">
        <v>0</v>
      </c>
      <c r="AM11" s="200">
        <v>0</v>
      </c>
      <c r="AN11" s="200">
        <v>0</v>
      </c>
      <c r="AO11" s="200">
        <v>260.7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6.09</v>
      </c>
      <c r="D12" s="200">
        <v>12.91</v>
      </c>
      <c r="E12" s="200">
        <v>0</v>
      </c>
      <c r="F12" s="200">
        <v>0</v>
      </c>
      <c r="G12" s="200">
        <v>31.29</v>
      </c>
      <c r="H12" s="200">
        <v>0</v>
      </c>
      <c r="I12" s="200">
        <v>0</v>
      </c>
      <c r="J12" s="200">
        <v>20.22</v>
      </c>
      <c r="K12" s="200">
        <v>236.81</v>
      </c>
      <c r="L12" s="200">
        <v>2.42</v>
      </c>
      <c r="M12" s="200">
        <v>2.2599999999999998</v>
      </c>
      <c r="N12" s="200">
        <v>0.9</v>
      </c>
      <c r="O12" s="200">
        <v>1.27</v>
      </c>
      <c r="P12" s="200">
        <v>0.88</v>
      </c>
      <c r="Q12" s="200">
        <v>1.9</v>
      </c>
      <c r="R12" s="200">
        <v>8.01</v>
      </c>
      <c r="S12" s="200">
        <v>4.84</v>
      </c>
      <c r="T12" s="200">
        <v>0</v>
      </c>
      <c r="U12" s="200">
        <v>2.2000000000000002</v>
      </c>
      <c r="V12" s="200">
        <v>4.28</v>
      </c>
      <c r="W12" s="200">
        <v>8.8000000000000007</v>
      </c>
      <c r="X12" s="200">
        <v>31.99</v>
      </c>
      <c r="Y12" s="200">
        <v>0</v>
      </c>
      <c r="Z12" s="200">
        <v>64.36</v>
      </c>
      <c r="AA12" s="200">
        <v>25.15</v>
      </c>
      <c r="AB12" s="200">
        <v>0</v>
      </c>
      <c r="AC12" s="200">
        <v>0</v>
      </c>
      <c r="AD12" s="200">
        <v>24.92</v>
      </c>
      <c r="AE12" s="200">
        <v>0</v>
      </c>
      <c r="AF12" s="200">
        <v>0</v>
      </c>
      <c r="AG12" s="200">
        <v>76.38</v>
      </c>
      <c r="AH12" s="200">
        <v>0</v>
      </c>
      <c r="AI12" s="200">
        <v>18.39</v>
      </c>
      <c r="AJ12" s="200">
        <v>0</v>
      </c>
      <c r="AK12" s="200">
        <v>15.85</v>
      </c>
      <c r="AL12" s="200">
        <v>0</v>
      </c>
      <c r="AM12" s="200">
        <v>0</v>
      </c>
      <c r="AN12" s="200">
        <v>0</v>
      </c>
      <c r="AO12" s="200">
        <v>260.7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6.09</v>
      </c>
      <c r="D13" s="200">
        <v>12.91</v>
      </c>
      <c r="E13" s="200">
        <v>0</v>
      </c>
      <c r="F13" s="200">
        <v>0</v>
      </c>
      <c r="G13" s="200">
        <v>31.29</v>
      </c>
      <c r="H13" s="200">
        <v>0</v>
      </c>
      <c r="I13" s="200">
        <v>0</v>
      </c>
      <c r="J13" s="200">
        <v>20.22</v>
      </c>
      <c r="K13" s="200">
        <v>236.81</v>
      </c>
      <c r="L13" s="200">
        <v>2.42</v>
      </c>
      <c r="M13" s="200">
        <v>30.01</v>
      </c>
      <c r="N13" s="200">
        <v>11.95</v>
      </c>
      <c r="O13" s="200">
        <v>16.670000000000002</v>
      </c>
      <c r="P13" s="200">
        <v>0.88</v>
      </c>
      <c r="Q13" s="200">
        <v>1.9</v>
      </c>
      <c r="R13" s="200">
        <v>8.01</v>
      </c>
      <c r="S13" s="200">
        <v>4.84</v>
      </c>
      <c r="T13" s="200">
        <v>0</v>
      </c>
      <c r="U13" s="200">
        <v>2.2000000000000002</v>
      </c>
      <c r="V13" s="200">
        <v>4.12</v>
      </c>
      <c r="W13" s="200">
        <v>9.23</v>
      </c>
      <c r="X13" s="200">
        <v>23.96</v>
      </c>
      <c r="Y13" s="200">
        <v>0</v>
      </c>
      <c r="Z13" s="200">
        <v>64.36</v>
      </c>
      <c r="AA13" s="200">
        <v>25.15</v>
      </c>
      <c r="AB13" s="200">
        <v>0</v>
      </c>
      <c r="AC13" s="200">
        <v>0</v>
      </c>
      <c r="AD13" s="200">
        <v>24.92</v>
      </c>
      <c r="AE13" s="200">
        <v>0</v>
      </c>
      <c r="AF13" s="200">
        <v>0</v>
      </c>
      <c r="AG13" s="200">
        <v>76.38</v>
      </c>
      <c r="AH13" s="200">
        <v>0</v>
      </c>
      <c r="AI13" s="200">
        <v>18.39</v>
      </c>
      <c r="AJ13" s="200">
        <v>0</v>
      </c>
      <c r="AK13" s="200">
        <v>15.85</v>
      </c>
      <c r="AL13" s="200">
        <v>0</v>
      </c>
      <c r="AM13" s="200">
        <v>0</v>
      </c>
      <c r="AN13" s="200">
        <v>0</v>
      </c>
      <c r="AO13" s="200">
        <v>260.7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6.09</v>
      </c>
      <c r="D14" s="200">
        <v>12.91</v>
      </c>
      <c r="E14" s="200">
        <v>0</v>
      </c>
      <c r="F14" s="200">
        <v>0</v>
      </c>
      <c r="G14" s="200">
        <v>31.29</v>
      </c>
      <c r="H14" s="200">
        <v>0</v>
      </c>
      <c r="I14" s="200">
        <v>0</v>
      </c>
      <c r="J14" s="200">
        <v>20.22</v>
      </c>
      <c r="K14" s="200">
        <v>236.81</v>
      </c>
      <c r="L14" s="200">
        <v>2.42</v>
      </c>
      <c r="M14" s="200">
        <v>30.01</v>
      </c>
      <c r="N14" s="200">
        <v>11.95</v>
      </c>
      <c r="O14" s="200">
        <v>16.670000000000002</v>
      </c>
      <c r="P14" s="200">
        <v>0.88</v>
      </c>
      <c r="Q14" s="200">
        <v>1.9</v>
      </c>
      <c r="R14" s="200">
        <v>8.01</v>
      </c>
      <c r="S14" s="200">
        <v>4.84</v>
      </c>
      <c r="T14" s="200">
        <v>0</v>
      </c>
      <c r="U14" s="200">
        <v>2.2000000000000002</v>
      </c>
      <c r="V14" s="200">
        <v>4.12</v>
      </c>
      <c r="W14" s="200">
        <v>9.0299999999999994</v>
      </c>
      <c r="X14" s="200">
        <v>23.96</v>
      </c>
      <c r="Y14" s="200">
        <v>0</v>
      </c>
      <c r="Z14" s="200">
        <v>64.36</v>
      </c>
      <c r="AA14" s="200">
        <v>25.15</v>
      </c>
      <c r="AB14" s="200">
        <v>0</v>
      </c>
      <c r="AC14" s="200">
        <v>0</v>
      </c>
      <c r="AD14" s="200">
        <v>24.92</v>
      </c>
      <c r="AE14" s="200">
        <v>0</v>
      </c>
      <c r="AF14" s="200">
        <v>0</v>
      </c>
      <c r="AG14" s="200">
        <v>76.38</v>
      </c>
      <c r="AH14" s="200">
        <v>0</v>
      </c>
      <c r="AI14" s="200">
        <v>18.39</v>
      </c>
      <c r="AJ14" s="200">
        <v>0</v>
      </c>
      <c r="AK14" s="200">
        <v>15.85</v>
      </c>
      <c r="AL14" s="200">
        <v>0</v>
      </c>
      <c r="AM14" s="200">
        <v>0</v>
      </c>
      <c r="AN14" s="200">
        <v>0</v>
      </c>
      <c r="AO14" s="200">
        <v>260.7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6.09</v>
      </c>
      <c r="D15" s="200">
        <v>12.91</v>
      </c>
      <c r="E15" s="200">
        <v>0</v>
      </c>
      <c r="F15" s="200">
        <v>0</v>
      </c>
      <c r="G15" s="200">
        <v>31.29</v>
      </c>
      <c r="H15" s="200">
        <v>0</v>
      </c>
      <c r="I15" s="200">
        <v>0</v>
      </c>
      <c r="J15" s="200">
        <v>20.22</v>
      </c>
      <c r="K15" s="200">
        <v>236.81</v>
      </c>
      <c r="L15" s="200">
        <v>2.42</v>
      </c>
      <c r="M15" s="200">
        <v>30.01</v>
      </c>
      <c r="N15" s="200">
        <v>11.95</v>
      </c>
      <c r="O15" s="200">
        <v>16.670000000000002</v>
      </c>
      <c r="P15" s="200">
        <v>0.88</v>
      </c>
      <c r="Q15" s="200">
        <v>1.9</v>
      </c>
      <c r="R15" s="200">
        <v>8.01</v>
      </c>
      <c r="S15" s="200">
        <v>4.84</v>
      </c>
      <c r="T15" s="200">
        <v>0</v>
      </c>
      <c r="U15" s="200">
        <v>2.2000000000000002</v>
      </c>
      <c r="V15" s="200">
        <v>3.99</v>
      </c>
      <c r="W15" s="200">
        <v>9.2100000000000009</v>
      </c>
      <c r="X15" s="200">
        <v>30.41</v>
      </c>
      <c r="Y15" s="200">
        <v>0</v>
      </c>
      <c r="Z15" s="200">
        <v>64.36</v>
      </c>
      <c r="AA15" s="200">
        <v>25.15</v>
      </c>
      <c r="AB15" s="200">
        <v>0</v>
      </c>
      <c r="AC15" s="200">
        <v>0</v>
      </c>
      <c r="AD15" s="200">
        <v>24.92</v>
      </c>
      <c r="AE15" s="200">
        <v>0</v>
      </c>
      <c r="AF15" s="200">
        <v>0</v>
      </c>
      <c r="AG15" s="200">
        <v>76.38</v>
      </c>
      <c r="AH15" s="200">
        <v>0</v>
      </c>
      <c r="AI15" s="200">
        <v>18.39</v>
      </c>
      <c r="AJ15" s="200">
        <v>0</v>
      </c>
      <c r="AK15" s="200">
        <v>15.85</v>
      </c>
      <c r="AL15" s="200">
        <v>0</v>
      </c>
      <c r="AM15" s="200">
        <v>0</v>
      </c>
      <c r="AN15" s="200">
        <v>0</v>
      </c>
      <c r="AO15" s="200">
        <v>260.7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6.09</v>
      </c>
      <c r="D16" s="200">
        <v>12.91</v>
      </c>
      <c r="E16" s="200">
        <v>0</v>
      </c>
      <c r="F16" s="200">
        <v>0</v>
      </c>
      <c r="G16" s="200">
        <v>31.29</v>
      </c>
      <c r="H16" s="200">
        <v>0</v>
      </c>
      <c r="I16" s="200">
        <v>0</v>
      </c>
      <c r="J16" s="200">
        <v>20.22</v>
      </c>
      <c r="K16" s="200">
        <v>236.81</v>
      </c>
      <c r="L16" s="200">
        <v>2.42</v>
      </c>
      <c r="M16" s="200">
        <v>30.01</v>
      </c>
      <c r="N16" s="200">
        <v>11.95</v>
      </c>
      <c r="O16" s="200">
        <v>16.670000000000002</v>
      </c>
      <c r="P16" s="200">
        <v>0.88</v>
      </c>
      <c r="Q16" s="200">
        <v>1.9</v>
      </c>
      <c r="R16" s="200">
        <v>8.01</v>
      </c>
      <c r="S16" s="200">
        <v>4.84</v>
      </c>
      <c r="T16" s="200">
        <v>0</v>
      </c>
      <c r="U16" s="200">
        <v>2.2000000000000002</v>
      </c>
      <c r="V16" s="200">
        <v>3.99</v>
      </c>
      <c r="W16" s="200">
        <v>9.2100000000000009</v>
      </c>
      <c r="X16" s="200">
        <v>30.41</v>
      </c>
      <c r="Y16" s="200">
        <v>0</v>
      </c>
      <c r="Z16" s="200">
        <v>64.36</v>
      </c>
      <c r="AA16" s="200">
        <v>25.15</v>
      </c>
      <c r="AB16" s="200">
        <v>0</v>
      </c>
      <c r="AC16" s="200">
        <v>0</v>
      </c>
      <c r="AD16" s="200">
        <v>24.92</v>
      </c>
      <c r="AE16" s="200">
        <v>0</v>
      </c>
      <c r="AF16" s="200">
        <v>0</v>
      </c>
      <c r="AG16" s="200">
        <v>76.38</v>
      </c>
      <c r="AH16" s="200">
        <v>0</v>
      </c>
      <c r="AI16" s="200">
        <v>18.39</v>
      </c>
      <c r="AJ16" s="200">
        <v>0</v>
      </c>
      <c r="AK16" s="200">
        <v>15.85</v>
      </c>
      <c r="AL16" s="200">
        <v>0</v>
      </c>
      <c r="AM16" s="200">
        <v>0</v>
      </c>
      <c r="AN16" s="200">
        <v>0</v>
      </c>
      <c r="AO16" s="200">
        <v>260.7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6.09</v>
      </c>
      <c r="D17" s="200">
        <v>12.91</v>
      </c>
      <c r="E17" s="200">
        <v>0</v>
      </c>
      <c r="F17" s="200">
        <v>0</v>
      </c>
      <c r="G17" s="200">
        <v>31.29</v>
      </c>
      <c r="H17" s="200">
        <v>0</v>
      </c>
      <c r="I17" s="200">
        <v>0</v>
      </c>
      <c r="J17" s="200">
        <v>20.22</v>
      </c>
      <c r="K17" s="200">
        <v>236.81</v>
      </c>
      <c r="L17" s="200">
        <v>2.42</v>
      </c>
      <c r="M17" s="200">
        <v>30.01</v>
      </c>
      <c r="N17" s="200">
        <v>11.95</v>
      </c>
      <c r="O17" s="200">
        <v>16.670000000000002</v>
      </c>
      <c r="P17" s="200">
        <v>0.88</v>
      </c>
      <c r="Q17" s="200">
        <v>1.9</v>
      </c>
      <c r="R17" s="200">
        <v>8.01</v>
      </c>
      <c r="S17" s="200">
        <v>4.84</v>
      </c>
      <c r="T17" s="200">
        <v>0</v>
      </c>
      <c r="U17" s="200">
        <v>2.2000000000000002</v>
      </c>
      <c r="V17" s="200">
        <v>3.99</v>
      </c>
      <c r="W17" s="200">
        <v>9.2100000000000009</v>
      </c>
      <c r="X17" s="200">
        <v>30.41</v>
      </c>
      <c r="Y17" s="200">
        <v>0</v>
      </c>
      <c r="Z17" s="200">
        <v>64.36</v>
      </c>
      <c r="AA17" s="200">
        <v>25.15</v>
      </c>
      <c r="AB17" s="200">
        <v>0</v>
      </c>
      <c r="AC17" s="200">
        <v>0</v>
      </c>
      <c r="AD17" s="200">
        <v>24.92</v>
      </c>
      <c r="AE17" s="200">
        <v>0</v>
      </c>
      <c r="AF17" s="200">
        <v>0</v>
      </c>
      <c r="AG17" s="200">
        <v>76.38</v>
      </c>
      <c r="AH17" s="200">
        <v>0</v>
      </c>
      <c r="AI17" s="200">
        <v>18.39</v>
      </c>
      <c r="AJ17" s="200">
        <v>0</v>
      </c>
      <c r="AK17" s="200">
        <v>15.85</v>
      </c>
      <c r="AL17" s="200">
        <v>0</v>
      </c>
      <c r="AM17" s="200">
        <v>0</v>
      </c>
      <c r="AN17" s="200">
        <v>0</v>
      </c>
      <c r="AO17" s="200">
        <v>260.7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6.09</v>
      </c>
      <c r="D18" s="200">
        <v>12.91</v>
      </c>
      <c r="E18" s="200">
        <v>0</v>
      </c>
      <c r="F18" s="200">
        <v>0</v>
      </c>
      <c r="G18" s="200">
        <v>31.29</v>
      </c>
      <c r="H18" s="200">
        <v>0</v>
      </c>
      <c r="I18" s="200">
        <v>0</v>
      </c>
      <c r="J18" s="200">
        <v>20.22</v>
      </c>
      <c r="K18" s="200">
        <v>236.81</v>
      </c>
      <c r="L18" s="200">
        <v>2.42</v>
      </c>
      <c r="M18" s="200">
        <v>30.01</v>
      </c>
      <c r="N18" s="200">
        <v>11.95</v>
      </c>
      <c r="O18" s="200">
        <v>16.670000000000002</v>
      </c>
      <c r="P18" s="200">
        <v>0.88</v>
      </c>
      <c r="Q18" s="200">
        <v>1.9</v>
      </c>
      <c r="R18" s="200">
        <v>8.01</v>
      </c>
      <c r="S18" s="200">
        <v>4.84</v>
      </c>
      <c r="T18" s="200">
        <v>0</v>
      </c>
      <c r="U18" s="200">
        <v>2.2000000000000002</v>
      </c>
      <c r="V18" s="200">
        <v>3.99</v>
      </c>
      <c r="W18" s="200">
        <v>9.2100000000000009</v>
      </c>
      <c r="X18" s="200">
        <v>30.41</v>
      </c>
      <c r="Y18" s="200">
        <v>0</v>
      </c>
      <c r="Z18" s="200">
        <v>64.36</v>
      </c>
      <c r="AA18" s="200">
        <v>25.15</v>
      </c>
      <c r="AB18" s="200">
        <v>0</v>
      </c>
      <c r="AC18" s="200">
        <v>0</v>
      </c>
      <c r="AD18" s="200">
        <v>24.92</v>
      </c>
      <c r="AE18" s="200">
        <v>0</v>
      </c>
      <c r="AF18" s="200">
        <v>0</v>
      </c>
      <c r="AG18" s="200">
        <v>76.38</v>
      </c>
      <c r="AH18" s="200">
        <v>0</v>
      </c>
      <c r="AI18" s="200">
        <v>18.39</v>
      </c>
      <c r="AJ18" s="200">
        <v>0</v>
      </c>
      <c r="AK18" s="200">
        <v>15.85</v>
      </c>
      <c r="AL18" s="200">
        <v>0</v>
      </c>
      <c r="AM18" s="200">
        <v>0</v>
      </c>
      <c r="AN18" s="200">
        <v>0</v>
      </c>
      <c r="AO18" s="200">
        <v>260.7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6.09</v>
      </c>
      <c r="D19" s="200">
        <v>12.91</v>
      </c>
      <c r="E19" s="200">
        <v>0</v>
      </c>
      <c r="F19" s="200">
        <v>0</v>
      </c>
      <c r="G19" s="200">
        <v>31.29</v>
      </c>
      <c r="H19" s="200">
        <v>0</v>
      </c>
      <c r="I19" s="200">
        <v>0</v>
      </c>
      <c r="J19" s="200">
        <v>20.22</v>
      </c>
      <c r="K19" s="200">
        <v>236.81</v>
      </c>
      <c r="L19" s="200">
        <v>2.42</v>
      </c>
      <c r="M19" s="200">
        <v>30.01</v>
      </c>
      <c r="N19" s="200">
        <v>11.95</v>
      </c>
      <c r="O19" s="200">
        <v>16.670000000000002</v>
      </c>
      <c r="P19" s="200">
        <v>0.88</v>
      </c>
      <c r="Q19" s="200">
        <v>1.9</v>
      </c>
      <c r="R19" s="200">
        <v>8.01</v>
      </c>
      <c r="S19" s="200">
        <v>4.84</v>
      </c>
      <c r="T19" s="200">
        <v>0</v>
      </c>
      <c r="U19" s="200">
        <v>2.2000000000000002</v>
      </c>
      <c r="V19" s="200">
        <v>3.99</v>
      </c>
      <c r="W19" s="200">
        <v>9.2100000000000009</v>
      </c>
      <c r="X19" s="200">
        <v>30.41</v>
      </c>
      <c r="Y19" s="200">
        <v>0</v>
      </c>
      <c r="Z19" s="200">
        <v>64.36</v>
      </c>
      <c r="AA19" s="200">
        <v>25.15</v>
      </c>
      <c r="AB19" s="200">
        <v>0</v>
      </c>
      <c r="AC19" s="200">
        <v>0</v>
      </c>
      <c r="AD19" s="200">
        <v>24.92</v>
      </c>
      <c r="AE19" s="200">
        <v>0</v>
      </c>
      <c r="AF19" s="200">
        <v>0</v>
      </c>
      <c r="AG19" s="200">
        <v>76.38</v>
      </c>
      <c r="AH19" s="200">
        <v>0</v>
      </c>
      <c r="AI19" s="200">
        <v>18.39</v>
      </c>
      <c r="AJ19" s="200">
        <v>0</v>
      </c>
      <c r="AK19" s="200">
        <v>15.85</v>
      </c>
      <c r="AL19" s="200">
        <v>0</v>
      </c>
      <c r="AM19" s="200">
        <v>0</v>
      </c>
      <c r="AN19" s="200">
        <v>0</v>
      </c>
      <c r="AO19" s="200">
        <v>260.7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6.09</v>
      </c>
      <c r="D20" s="200">
        <v>12.91</v>
      </c>
      <c r="E20" s="200">
        <v>0</v>
      </c>
      <c r="F20" s="200">
        <v>0</v>
      </c>
      <c r="G20" s="200">
        <v>31.29</v>
      </c>
      <c r="H20" s="200">
        <v>0</v>
      </c>
      <c r="I20" s="200">
        <v>0</v>
      </c>
      <c r="J20" s="200">
        <v>20.22</v>
      </c>
      <c r="K20" s="200">
        <v>236.81</v>
      </c>
      <c r="L20" s="200">
        <v>2.42</v>
      </c>
      <c r="M20" s="200">
        <v>30.01</v>
      </c>
      <c r="N20" s="200">
        <v>11.95</v>
      </c>
      <c r="O20" s="200">
        <v>16.670000000000002</v>
      </c>
      <c r="P20" s="200">
        <v>0.88</v>
      </c>
      <c r="Q20" s="200">
        <v>1.9</v>
      </c>
      <c r="R20" s="200">
        <v>8.01</v>
      </c>
      <c r="S20" s="200">
        <v>4.84</v>
      </c>
      <c r="T20" s="200">
        <v>0</v>
      </c>
      <c r="U20" s="200">
        <v>2.2000000000000002</v>
      </c>
      <c r="V20" s="200">
        <v>3.99</v>
      </c>
      <c r="W20" s="200">
        <v>9.2100000000000009</v>
      </c>
      <c r="X20" s="200">
        <v>30.41</v>
      </c>
      <c r="Y20" s="200">
        <v>0</v>
      </c>
      <c r="Z20" s="200">
        <v>64.36</v>
      </c>
      <c r="AA20" s="200">
        <v>25.15</v>
      </c>
      <c r="AB20" s="200">
        <v>0</v>
      </c>
      <c r="AC20" s="200">
        <v>0</v>
      </c>
      <c r="AD20" s="200">
        <v>24.92</v>
      </c>
      <c r="AE20" s="200">
        <v>0</v>
      </c>
      <c r="AF20" s="200">
        <v>0</v>
      </c>
      <c r="AG20" s="200">
        <v>76.38</v>
      </c>
      <c r="AH20" s="200">
        <v>0</v>
      </c>
      <c r="AI20" s="200">
        <v>18.39</v>
      </c>
      <c r="AJ20" s="200">
        <v>0</v>
      </c>
      <c r="AK20" s="200">
        <v>15.85</v>
      </c>
      <c r="AL20" s="200">
        <v>0</v>
      </c>
      <c r="AM20" s="200">
        <v>0</v>
      </c>
      <c r="AN20" s="200">
        <v>0</v>
      </c>
      <c r="AO20" s="200">
        <v>260.7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6.09</v>
      </c>
      <c r="D21" s="200">
        <v>12.91</v>
      </c>
      <c r="E21" s="200">
        <v>0</v>
      </c>
      <c r="F21" s="200">
        <v>0</v>
      </c>
      <c r="G21" s="200">
        <v>31.29</v>
      </c>
      <c r="H21" s="200">
        <v>0</v>
      </c>
      <c r="I21" s="200">
        <v>0</v>
      </c>
      <c r="J21" s="200">
        <v>20.22</v>
      </c>
      <c r="K21" s="200">
        <v>236.81</v>
      </c>
      <c r="L21" s="200">
        <v>2.42</v>
      </c>
      <c r="M21" s="200">
        <v>30.01</v>
      </c>
      <c r="N21" s="200">
        <v>11.95</v>
      </c>
      <c r="O21" s="200">
        <v>2.31</v>
      </c>
      <c r="P21" s="200">
        <v>0.88</v>
      </c>
      <c r="Q21" s="200">
        <v>1.9</v>
      </c>
      <c r="R21" s="200">
        <v>8.01</v>
      </c>
      <c r="S21" s="200">
        <v>4.84</v>
      </c>
      <c r="T21" s="200">
        <v>0</v>
      </c>
      <c r="U21" s="200">
        <v>2.2000000000000002</v>
      </c>
      <c r="V21" s="200">
        <v>3.99</v>
      </c>
      <c r="W21" s="200">
        <v>9.2100000000000009</v>
      </c>
      <c r="X21" s="200">
        <v>30.41</v>
      </c>
      <c r="Y21" s="200">
        <v>0</v>
      </c>
      <c r="Z21" s="200">
        <v>64.36</v>
      </c>
      <c r="AA21" s="200">
        <v>25.15</v>
      </c>
      <c r="AB21" s="200">
        <v>0</v>
      </c>
      <c r="AC21" s="200">
        <v>0</v>
      </c>
      <c r="AD21" s="200">
        <v>24.92</v>
      </c>
      <c r="AE21" s="200">
        <v>0</v>
      </c>
      <c r="AF21" s="200">
        <v>0</v>
      </c>
      <c r="AG21" s="200">
        <v>76.38</v>
      </c>
      <c r="AH21" s="200">
        <v>0</v>
      </c>
      <c r="AI21" s="200">
        <v>18.39</v>
      </c>
      <c r="AJ21" s="200">
        <v>0</v>
      </c>
      <c r="AK21" s="200">
        <v>15.85</v>
      </c>
      <c r="AL21" s="200">
        <v>0</v>
      </c>
      <c r="AM21" s="200">
        <v>0</v>
      </c>
      <c r="AN21" s="200">
        <v>0</v>
      </c>
      <c r="AO21" s="200">
        <v>260.7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6.09</v>
      </c>
      <c r="D22" s="200">
        <v>12.91</v>
      </c>
      <c r="E22" s="200">
        <v>0</v>
      </c>
      <c r="F22" s="200">
        <v>0</v>
      </c>
      <c r="G22" s="200">
        <v>31.29</v>
      </c>
      <c r="H22" s="200">
        <v>0</v>
      </c>
      <c r="I22" s="200">
        <v>0</v>
      </c>
      <c r="J22" s="200">
        <v>20.22</v>
      </c>
      <c r="K22" s="200">
        <v>236.81</v>
      </c>
      <c r="L22" s="200">
        <v>2.42</v>
      </c>
      <c r="M22" s="200">
        <v>4.26</v>
      </c>
      <c r="N22" s="200">
        <v>1.3</v>
      </c>
      <c r="O22" s="200">
        <v>1.27</v>
      </c>
      <c r="P22" s="200">
        <v>0.88</v>
      </c>
      <c r="Q22" s="200">
        <v>1.9</v>
      </c>
      <c r="R22" s="200">
        <v>8.01</v>
      </c>
      <c r="S22" s="200">
        <v>4.84</v>
      </c>
      <c r="T22" s="200">
        <v>0</v>
      </c>
      <c r="U22" s="200">
        <v>2.2000000000000002</v>
      </c>
      <c r="V22" s="200">
        <v>3.99</v>
      </c>
      <c r="W22" s="200">
        <v>9.2100000000000009</v>
      </c>
      <c r="X22" s="200">
        <v>30.41</v>
      </c>
      <c r="Y22" s="200">
        <v>0</v>
      </c>
      <c r="Z22" s="200">
        <v>64.349999999999994</v>
      </c>
      <c r="AA22" s="200">
        <v>25.15</v>
      </c>
      <c r="AB22" s="200">
        <v>0</v>
      </c>
      <c r="AC22" s="200">
        <v>0</v>
      </c>
      <c r="AD22" s="200">
        <v>24.92</v>
      </c>
      <c r="AE22" s="200">
        <v>0</v>
      </c>
      <c r="AF22" s="200">
        <v>0</v>
      </c>
      <c r="AG22" s="200">
        <v>76.38</v>
      </c>
      <c r="AH22" s="200">
        <v>0</v>
      </c>
      <c r="AI22" s="200">
        <v>18.39</v>
      </c>
      <c r="AJ22" s="200">
        <v>0</v>
      </c>
      <c r="AK22" s="200">
        <v>15.85</v>
      </c>
      <c r="AL22" s="200">
        <v>0</v>
      </c>
      <c r="AM22" s="200">
        <v>0</v>
      </c>
      <c r="AN22" s="200">
        <v>0</v>
      </c>
      <c r="AO22" s="200">
        <v>260.7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6.09</v>
      </c>
      <c r="D23" s="200">
        <v>12.91</v>
      </c>
      <c r="E23" s="200">
        <v>0</v>
      </c>
      <c r="F23" s="200">
        <v>0</v>
      </c>
      <c r="G23" s="200">
        <v>31.29</v>
      </c>
      <c r="H23" s="200">
        <v>0</v>
      </c>
      <c r="I23" s="200">
        <v>0</v>
      </c>
      <c r="J23" s="200">
        <v>20.22</v>
      </c>
      <c r="K23" s="200">
        <v>236.81</v>
      </c>
      <c r="L23" s="200">
        <v>2.42</v>
      </c>
      <c r="M23" s="200">
        <v>2.2599999999999998</v>
      </c>
      <c r="N23" s="200">
        <v>0.9</v>
      </c>
      <c r="O23" s="200">
        <v>1.27</v>
      </c>
      <c r="P23" s="200">
        <v>0.88</v>
      </c>
      <c r="Q23" s="200">
        <v>1.9</v>
      </c>
      <c r="R23" s="200">
        <v>8.67</v>
      </c>
      <c r="S23" s="200">
        <v>4.84</v>
      </c>
      <c r="T23" s="200">
        <v>0</v>
      </c>
      <c r="U23" s="200">
        <v>2.2000000000000002</v>
      </c>
      <c r="V23" s="200">
        <v>1.01</v>
      </c>
      <c r="W23" s="200">
        <v>3.55</v>
      </c>
      <c r="X23" s="200">
        <v>8.1</v>
      </c>
      <c r="Y23" s="200">
        <v>0</v>
      </c>
      <c r="Z23" s="200">
        <v>36.83</v>
      </c>
      <c r="AA23" s="200">
        <v>25.15</v>
      </c>
      <c r="AB23" s="200">
        <v>0</v>
      </c>
      <c r="AC23" s="200">
        <v>0</v>
      </c>
      <c r="AD23" s="200">
        <v>24.92</v>
      </c>
      <c r="AE23" s="200">
        <v>0</v>
      </c>
      <c r="AF23" s="200">
        <v>0</v>
      </c>
      <c r="AG23" s="200">
        <v>76.38</v>
      </c>
      <c r="AH23" s="200">
        <v>0</v>
      </c>
      <c r="AI23" s="200">
        <v>18.39</v>
      </c>
      <c r="AJ23" s="200">
        <v>0</v>
      </c>
      <c r="AK23" s="200">
        <v>15.85</v>
      </c>
      <c r="AL23" s="200">
        <v>0</v>
      </c>
      <c r="AM23" s="200">
        <v>0</v>
      </c>
      <c r="AN23" s="200">
        <v>0</v>
      </c>
      <c r="AO23" s="200">
        <v>260.7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6.09</v>
      </c>
      <c r="D24" s="200">
        <v>12.91</v>
      </c>
      <c r="E24" s="200">
        <v>0</v>
      </c>
      <c r="F24" s="200">
        <v>0</v>
      </c>
      <c r="G24" s="200">
        <v>31.29</v>
      </c>
      <c r="H24" s="200">
        <v>0</v>
      </c>
      <c r="I24" s="200">
        <v>0</v>
      </c>
      <c r="J24" s="200">
        <v>20.22</v>
      </c>
      <c r="K24" s="200">
        <v>236.81</v>
      </c>
      <c r="L24" s="200">
        <v>0.22</v>
      </c>
      <c r="M24" s="200">
        <v>2.2599999999999998</v>
      </c>
      <c r="N24" s="200">
        <v>0.9</v>
      </c>
      <c r="O24" s="200">
        <v>1.27</v>
      </c>
      <c r="P24" s="200">
        <v>0.88</v>
      </c>
      <c r="Q24" s="200">
        <v>0.17</v>
      </c>
      <c r="R24" s="200">
        <v>0.66</v>
      </c>
      <c r="S24" s="200">
        <v>0.41</v>
      </c>
      <c r="T24" s="200">
        <v>0</v>
      </c>
      <c r="U24" s="200">
        <v>2.2000000000000002</v>
      </c>
      <c r="V24" s="200">
        <v>0.32</v>
      </c>
      <c r="W24" s="200">
        <v>0.72</v>
      </c>
      <c r="X24" s="200">
        <v>2.29</v>
      </c>
      <c r="Y24" s="200">
        <v>0</v>
      </c>
      <c r="Z24" s="200">
        <v>15.05</v>
      </c>
      <c r="AA24" s="200">
        <v>1.4</v>
      </c>
      <c r="AB24" s="200">
        <v>0</v>
      </c>
      <c r="AC24" s="200">
        <v>0</v>
      </c>
      <c r="AD24" s="200">
        <v>24.92</v>
      </c>
      <c r="AE24" s="200">
        <v>0</v>
      </c>
      <c r="AF24" s="200">
        <v>0</v>
      </c>
      <c r="AG24" s="200">
        <v>76.38</v>
      </c>
      <c r="AH24" s="200">
        <v>0</v>
      </c>
      <c r="AI24" s="200">
        <v>18.39</v>
      </c>
      <c r="AJ24" s="200">
        <v>0</v>
      </c>
      <c r="AK24" s="200">
        <v>15.85</v>
      </c>
      <c r="AL24" s="200">
        <v>0</v>
      </c>
      <c r="AM24" s="200">
        <v>0</v>
      </c>
      <c r="AN24" s="200">
        <v>0</v>
      </c>
      <c r="AO24" s="200">
        <v>260.7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6.09</v>
      </c>
      <c r="D25" s="200">
        <v>12.91</v>
      </c>
      <c r="E25" s="200">
        <v>0</v>
      </c>
      <c r="F25" s="200">
        <v>0</v>
      </c>
      <c r="G25" s="200">
        <v>31.29</v>
      </c>
      <c r="H25" s="200">
        <v>0</v>
      </c>
      <c r="I25" s="200">
        <v>0</v>
      </c>
      <c r="J25" s="200">
        <v>20.22</v>
      </c>
      <c r="K25" s="200">
        <v>169.29</v>
      </c>
      <c r="L25" s="200">
        <v>0.22</v>
      </c>
      <c r="M25" s="200">
        <v>2.2599999999999998</v>
      </c>
      <c r="N25" s="200">
        <v>8.64</v>
      </c>
      <c r="O25" s="200">
        <v>1.27</v>
      </c>
      <c r="P25" s="200">
        <v>0.88</v>
      </c>
      <c r="Q25" s="200">
        <v>0.17</v>
      </c>
      <c r="R25" s="200">
        <v>0.66</v>
      </c>
      <c r="S25" s="200">
        <v>0.41</v>
      </c>
      <c r="T25" s="200">
        <v>0</v>
      </c>
      <c r="U25" s="200">
        <v>2.2000000000000002</v>
      </c>
      <c r="V25" s="200">
        <v>0.32</v>
      </c>
      <c r="W25" s="200">
        <v>0.72</v>
      </c>
      <c r="X25" s="200">
        <v>2.29</v>
      </c>
      <c r="Y25" s="200">
        <v>0</v>
      </c>
      <c r="Z25" s="200">
        <v>4.33</v>
      </c>
      <c r="AA25" s="200">
        <v>1.4</v>
      </c>
      <c r="AB25" s="200">
        <v>0</v>
      </c>
      <c r="AC25" s="200">
        <v>0</v>
      </c>
      <c r="AD25" s="200">
        <v>24.92</v>
      </c>
      <c r="AE25" s="200">
        <v>0</v>
      </c>
      <c r="AF25" s="200">
        <v>0</v>
      </c>
      <c r="AG25" s="200">
        <v>76.38</v>
      </c>
      <c r="AH25" s="200">
        <v>0</v>
      </c>
      <c r="AI25" s="200">
        <v>18.39</v>
      </c>
      <c r="AJ25" s="200">
        <v>0</v>
      </c>
      <c r="AK25" s="200">
        <v>15.85</v>
      </c>
      <c r="AL25" s="200">
        <v>0</v>
      </c>
      <c r="AM25" s="200">
        <v>0</v>
      </c>
      <c r="AN25" s="200">
        <v>0</v>
      </c>
      <c r="AO25" s="200">
        <v>260.7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6.09</v>
      </c>
      <c r="D26" s="200">
        <v>12.91</v>
      </c>
      <c r="E26" s="200">
        <v>0</v>
      </c>
      <c r="F26" s="200">
        <v>0</v>
      </c>
      <c r="G26" s="200">
        <v>31.29</v>
      </c>
      <c r="H26" s="200">
        <v>0</v>
      </c>
      <c r="I26" s="200">
        <v>0</v>
      </c>
      <c r="J26" s="200">
        <v>20.22</v>
      </c>
      <c r="K26" s="200">
        <v>101.77</v>
      </c>
      <c r="L26" s="200">
        <v>0.22</v>
      </c>
      <c r="M26" s="200">
        <v>2.2599999999999998</v>
      </c>
      <c r="N26" s="200">
        <v>11.41</v>
      </c>
      <c r="O26" s="200">
        <v>1.27</v>
      </c>
      <c r="P26" s="200">
        <v>0.88</v>
      </c>
      <c r="Q26" s="200">
        <v>0.17</v>
      </c>
      <c r="R26" s="200">
        <v>0.66</v>
      </c>
      <c r="S26" s="200">
        <v>0.41</v>
      </c>
      <c r="T26" s="200">
        <v>0</v>
      </c>
      <c r="U26" s="200">
        <v>2.2000000000000002</v>
      </c>
      <c r="V26" s="200">
        <v>0.32</v>
      </c>
      <c r="W26" s="200">
        <v>0.72</v>
      </c>
      <c r="X26" s="200">
        <v>2.29</v>
      </c>
      <c r="Y26" s="200">
        <v>0</v>
      </c>
      <c r="Z26" s="200">
        <v>4.33</v>
      </c>
      <c r="AA26" s="200">
        <v>1.4</v>
      </c>
      <c r="AB26" s="200">
        <v>0</v>
      </c>
      <c r="AC26" s="200">
        <v>0</v>
      </c>
      <c r="AD26" s="200">
        <v>24.92</v>
      </c>
      <c r="AE26" s="200">
        <v>0</v>
      </c>
      <c r="AF26" s="200">
        <v>0</v>
      </c>
      <c r="AG26" s="200">
        <v>76.38</v>
      </c>
      <c r="AH26" s="200">
        <v>0</v>
      </c>
      <c r="AI26" s="200">
        <v>18.39</v>
      </c>
      <c r="AJ26" s="200">
        <v>0</v>
      </c>
      <c r="AK26" s="200">
        <v>15.85</v>
      </c>
      <c r="AL26" s="200">
        <v>0</v>
      </c>
      <c r="AM26" s="200">
        <v>0</v>
      </c>
      <c r="AN26" s="200">
        <v>0</v>
      </c>
      <c r="AO26" s="200">
        <v>260.7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6.09</v>
      </c>
      <c r="D27" s="200">
        <v>12.91</v>
      </c>
      <c r="E27" s="200">
        <v>0</v>
      </c>
      <c r="F27" s="200">
        <v>0</v>
      </c>
      <c r="G27" s="200">
        <v>31.29</v>
      </c>
      <c r="H27" s="200">
        <v>0</v>
      </c>
      <c r="I27" s="200">
        <v>0</v>
      </c>
      <c r="J27" s="200">
        <v>20.22</v>
      </c>
      <c r="K27" s="200">
        <v>17.940000000000001</v>
      </c>
      <c r="L27" s="200">
        <v>0.22</v>
      </c>
      <c r="M27" s="200">
        <v>2.2599999999999998</v>
      </c>
      <c r="N27" s="200">
        <v>11.41</v>
      </c>
      <c r="O27" s="200">
        <v>1.27</v>
      </c>
      <c r="P27" s="200">
        <v>0.88</v>
      </c>
      <c r="Q27" s="200">
        <v>0.17</v>
      </c>
      <c r="R27" s="200">
        <v>0.66</v>
      </c>
      <c r="S27" s="200">
        <v>0.41</v>
      </c>
      <c r="T27" s="200">
        <v>0</v>
      </c>
      <c r="U27" s="200">
        <v>2.2000000000000002</v>
      </c>
      <c r="V27" s="200">
        <v>0.32</v>
      </c>
      <c r="W27" s="200">
        <v>0.72</v>
      </c>
      <c r="X27" s="200">
        <v>2.29</v>
      </c>
      <c r="Y27" s="200">
        <v>0</v>
      </c>
      <c r="Z27" s="200">
        <v>4.33</v>
      </c>
      <c r="AA27" s="200">
        <v>1.4</v>
      </c>
      <c r="AB27" s="200">
        <v>0</v>
      </c>
      <c r="AC27" s="200">
        <v>0</v>
      </c>
      <c r="AD27" s="200">
        <v>24.92</v>
      </c>
      <c r="AE27" s="200">
        <v>0</v>
      </c>
      <c r="AF27" s="200">
        <v>0</v>
      </c>
      <c r="AG27" s="200">
        <v>76.38</v>
      </c>
      <c r="AH27" s="200">
        <v>0</v>
      </c>
      <c r="AI27" s="200">
        <v>18.39</v>
      </c>
      <c r="AJ27" s="200">
        <v>0</v>
      </c>
      <c r="AK27" s="200">
        <v>17.649999999999999</v>
      </c>
      <c r="AL27" s="200">
        <v>0</v>
      </c>
      <c r="AM27" s="200">
        <v>0</v>
      </c>
      <c r="AN27" s="200">
        <v>0</v>
      </c>
      <c r="AO27" s="200">
        <v>260.7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6.09</v>
      </c>
      <c r="D28" s="200">
        <v>12.91</v>
      </c>
      <c r="E28" s="200">
        <v>0</v>
      </c>
      <c r="F28" s="200">
        <v>0</v>
      </c>
      <c r="G28" s="200">
        <v>31.29</v>
      </c>
      <c r="H28" s="200">
        <v>0</v>
      </c>
      <c r="I28" s="200">
        <v>0</v>
      </c>
      <c r="J28" s="200">
        <v>20.22</v>
      </c>
      <c r="K28" s="200">
        <v>17.940000000000001</v>
      </c>
      <c r="L28" s="200">
        <v>0.22</v>
      </c>
      <c r="M28" s="200">
        <v>2.2599999999999998</v>
      </c>
      <c r="N28" s="200">
        <v>14.18</v>
      </c>
      <c r="O28" s="200">
        <v>1.27</v>
      </c>
      <c r="P28" s="200">
        <v>0.88</v>
      </c>
      <c r="Q28" s="200">
        <v>0.17</v>
      </c>
      <c r="R28" s="200">
        <v>0.66</v>
      </c>
      <c r="S28" s="200">
        <v>0.41</v>
      </c>
      <c r="T28" s="200">
        <v>0</v>
      </c>
      <c r="U28" s="200">
        <v>2.2000000000000002</v>
      </c>
      <c r="V28" s="200">
        <v>0.32</v>
      </c>
      <c r="W28" s="200">
        <v>0.72</v>
      </c>
      <c r="X28" s="200">
        <v>2.29</v>
      </c>
      <c r="Y28" s="200">
        <v>0</v>
      </c>
      <c r="Z28" s="200">
        <v>4.33</v>
      </c>
      <c r="AA28" s="200">
        <v>1.4</v>
      </c>
      <c r="AB28" s="200">
        <v>0</v>
      </c>
      <c r="AC28" s="200">
        <v>0</v>
      </c>
      <c r="AD28" s="200">
        <v>24.92</v>
      </c>
      <c r="AE28" s="200">
        <v>0</v>
      </c>
      <c r="AF28" s="200">
        <v>0</v>
      </c>
      <c r="AG28" s="200">
        <v>76.38</v>
      </c>
      <c r="AH28" s="200">
        <v>0</v>
      </c>
      <c r="AI28" s="200">
        <v>18.39</v>
      </c>
      <c r="AJ28" s="200">
        <v>0</v>
      </c>
      <c r="AK28" s="200">
        <v>17.649999999999999</v>
      </c>
      <c r="AL28" s="200">
        <v>0</v>
      </c>
      <c r="AM28" s="200">
        <v>0</v>
      </c>
      <c r="AN28" s="200">
        <v>0</v>
      </c>
      <c r="AO28" s="200">
        <v>260.7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6.27</v>
      </c>
      <c r="D29" s="200">
        <v>12.91</v>
      </c>
      <c r="E29" s="200">
        <v>0</v>
      </c>
      <c r="F29" s="200">
        <v>0</v>
      </c>
      <c r="G29" s="200">
        <v>31.29</v>
      </c>
      <c r="H29" s="200">
        <v>0</v>
      </c>
      <c r="I29" s="200">
        <v>0</v>
      </c>
      <c r="J29" s="200">
        <v>20.22</v>
      </c>
      <c r="K29" s="200">
        <v>25.96</v>
      </c>
      <c r="L29" s="200">
        <v>0.22</v>
      </c>
      <c r="M29" s="200">
        <v>2.2599999999999998</v>
      </c>
      <c r="N29" s="200">
        <v>16.940000000000001</v>
      </c>
      <c r="O29" s="200">
        <v>1.27</v>
      </c>
      <c r="P29" s="200">
        <v>0.88</v>
      </c>
      <c r="Q29" s="200">
        <v>0.17</v>
      </c>
      <c r="R29" s="200">
        <v>0.66</v>
      </c>
      <c r="S29" s="200">
        <v>0.51</v>
      </c>
      <c r="T29" s="200">
        <v>0</v>
      </c>
      <c r="U29" s="200">
        <v>2.2000000000000002</v>
      </c>
      <c r="V29" s="200">
        <v>0.32</v>
      </c>
      <c r="W29" s="200">
        <v>0.72</v>
      </c>
      <c r="X29" s="200">
        <v>2.29</v>
      </c>
      <c r="Y29" s="200">
        <v>0</v>
      </c>
      <c r="Z29" s="200">
        <v>4.33</v>
      </c>
      <c r="AA29" s="200">
        <v>1.4</v>
      </c>
      <c r="AB29" s="200">
        <v>0</v>
      </c>
      <c r="AC29" s="200">
        <v>0</v>
      </c>
      <c r="AD29" s="200">
        <v>24.92</v>
      </c>
      <c r="AE29" s="200">
        <v>0</v>
      </c>
      <c r="AF29" s="200">
        <v>0</v>
      </c>
      <c r="AG29" s="200">
        <v>76.38</v>
      </c>
      <c r="AH29" s="200">
        <v>0</v>
      </c>
      <c r="AI29" s="200">
        <v>18.39</v>
      </c>
      <c r="AJ29" s="200">
        <v>0</v>
      </c>
      <c r="AK29" s="200">
        <v>19.61</v>
      </c>
      <c r="AL29" s="200">
        <v>0</v>
      </c>
      <c r="AM29" s="200">
        <v>0</v>
      </c>
      <c r="AN29" s="200">
        <v>0</v>
      </c>
      <c r="AO29" s="200">
        <v>260.7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6.27</v>
      </c>
      <c r="D30" s="200">
        <v>12.91</v>
      </c>
      <c r="E30" s="200">
        <v>0</v>
      </c>
      <c r="F30" s="200">
        <v>0</v>
      </c>
      <c r="G30" s="200">
        <v>31.29</v>
      </c>
      <c r="H30" s="200">
        <v>0</v>
      </c>
      <c r="I30" s="200">
        <v>0</v>
      </c>
      <c r="J30" s="200">
        <v>20.22</v>
      </c>
      <c r="K30" s="200">
        <v>17.93</v>
      </c>
      <c r="L30" s="200">
        <v>0.22</v>
      </c>
      <c r="M30" s="200">
        <v>2.2599999999999998</v>
      </c>
      <c r="N30" s="200">
        <v>16.940000000000001</v>
      </c>
      <c r="O30" s="200">
        <v>1.27</v>
      </c>
      <c r="P30" s="200">
        <v>0.88</v>
      </c>
      <c r="Q30" s="200">
        <v>0.17</v>
      </c>
      <c r="R30" s="200">
        <v>0.66</v>
      </c>
      <c r="S30" s="200">
        <v>0.41</v>
      </c>
      <c r="T30" s="200">
        <v>0</v>
      </c>
      <c r="U30" s="200">
        <v>2.2000000000000002</v>
      </c>
      <c r="V30" s="200">
        <v>0.32</v>
      </c>
      <c r="W30" s="200">
        <v>0.72</v>
      </c>
      <c r="X30" s="200">
        <v>2.29</v>
      </c>
      <c r="Y30" s="200">
        <v>0</v>
      </c>
      <c r="Z30" s="200">
        <v>4.33</v>
      </c>
      <c r="AA30" s="200">
        <v>1.4</v>
      </c>
      <c r="AB30" s="200">
        <v>0</v>
      </c>
      <c r="AC30" s="200">
        <v>0</v>
      </c>
      <c r="AD30" s="200">
        <v>24.92</v>
      </c>
      <c r="AE30" s="200">
        <v>0</v>
      </c>
      <c r="AF30" s="200">
        <v>0</v>
      </c>
      <c r="AG30" s="200">
        <v>76.38</v>
      </c>
      <c r="AH30" s="200">
        <v>0</v>
      </c>
      <c r="AI30" s="200">
        <v>18.39</v>
      </c>
      <c r="AJ30" s="200">
        <v>0</v>
      </c>
      <c r="AK30" s="200">
        <v>19.61</v>
      </c>
      <c r="AL30" s="200">
        <v>0</v>
      </c>
      <c r="AM30" s="200">
        <v>0</v>
      </c>
      <c r="AN30" s="200">
        <v>0</v>
      </c>
      <c r="AO30" s="200">
        <v>260.7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6.27</v>
      </c>
      <c r="D31" s="200">
        <v>12.91</v>
      </c>
      <c r="E31" s="200">
        <v>0</v>
      </c>
      <c r="F31" s="200">
        <v>0</v>
      </c>
      <c r="G31" s="200">
        <v>31.29</v>
      </c>
      <c r="H31" s="200">
        <v>0</v>
      </c>
      <c r="I31" s="200">
        <v>0</v>
      </c>
      <c r="J31" s="200">
        <v>20.22</v>
      </c>
      <c r="K31" s="200">
        <v>17.93</v>
      </c>
      <c r="L31" s="200">
        <v>0.22</v>
      </c>
      <c r="M31" s="200">
        <v>2.2599999999999998</v>
      </c>
      <c r="N31" s="200">
        <v>19.71</v>
      </c>
      <c r="O31" s="200">
        <v>1.27</v>
      </c>
      <c r="P31" s="200">
        <v>0.88</v>
      </c>
      <c r="Q31" s="200">
        <v>0.17</v>
      </c>
      <c r="R31" s="200">
        <v>0.66</v>
      </c>
      <c r="S31" s="200">
        <v>0.41</v>
      </c>
      <c r="T31" s="200">
        <v>0</v>
      </c>
      <c r="U31" s="200">
        <v>2.2000000000000002</v>
      </c>
      <c r="V31" s="200">
        <v>0.32</v>
      </c>
      <c r="W31" s="200">
        <v>0.72</v>
      </c>
      <c r="X31" s="200">
        <v>2.2999999999999998</v>
      </c>
      <c r="Y31" s="200">
        <v>0</v>
      </c>
      <c r="Z31" s="200">
        <v>4.33</v>
      </c>
      <c r="AA31" s="200">
        <v>1.4</v>
      </c>
      <c r="AB31" s="200">
        <v>0</v>
      </c>
      <c r="AC31" s="200">
        <v>0</v>
      </c>
      <c r="AD31" s="200">
        <v>24.92</v>
      </c>
      <c r="AE31" s="200">
        <v>0</v>
      </c>
      <c r="AF31" s="200">
        <v>0</v>
      </c>
      <c r="AG31" s="200">
        <v>76.38</v>
      </c>
      <c r="AH31" s="200">
        <v>0</v>
      </c>
      <c r="AI31" s="200">
        <v>18.39</v>
      </c>
      <c r="AJ31" s="200">
        <v>0</v>
      </c>
      <c r="AK31" s="200">
        <v>19.61</v>
      </c>
      <c r="AL31" s="200">
        <v>0</v>
      </c>
      <c r="AM31" s="200">
        <v>0</v>
      </c>
      <c r="AN31" s="200">
        <v>0</v>
      </c>
      <c r="AO31" s="200">
        <v>260.7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6.27</v>
      </c>
      <c r="D32" s="200">
        <v>12.91</v>
      </c>
      <c r="E32" s="200">
        <v>0</v>
      </c>
      <c r="F32" s="200">
        <v>0</v>
      </c>
      <c r="G32" s="200">
        <v>31.29</v>
      </c>
      <c r="H32" s="200">
        <v>0</v>
      </c>
      <c r="I32" s="200">
        <v>0</v>
      </c>
      <c r="J32" s="200">
        <v>20.22</v>
      </c>
      <c r="K32" s="200">
        <v>17.93</v>
      </c>
      <c r="L32" s="200">
        <v>0.22</v>
      </c>
      <c r="M32" s="200">
        <v>2.2599999999999998</v>
      </c>
      <c r="N32" s="200">
        <v>22.48</v>
      </c>
      <c r="O32" s="200">
        <v>1.27</v>
      </c>
      <c r="P32" s="200">
        <v>0.88</v>
      </c>
      <c r="Q32" s="200">
        <v>0.17</v>
      </c>
      <c r="R32" s="200">
        <v>0.66</v>
      </c>
      <c r="S32" s="200">
        <v>0.41</v>
      </c>
      <c r="T32" s="200">
        <v>0</v>
      </c>
      <c r="U32" s="200">
        <v>2.2000000000000002</v>
      </c>
      <c r="V32" s="200">
        <v>0.32</v>
      </c>
      <c r="W32" s="200">
        <v>0.72</v>
      </c>
      <c r="X32" s="200">
        <v>2.2999999999999998</v>
      </c>
      <c r="Y32" s="200">
        <v>0</v>
      </c>
      <c r="Z32" s="200">
        <v>4.33</v>
      </c>
      <c r="AA32" s="200">
        <v>1.4</v>
      </c>
      <c r="AB32" s="200">
        <v>0</v>
      </c>
      <c r="AC32" s="200">
        <v>0</v>
      </c>
      <c r="AD32" s="200">
        <v>24.92</v>
      </c>
      <c r="AE32" s="200">
        <v>0</v>
      </c>
      <c r="AF32" s="200">
        <v>0</v>
      </c>
      <c r="AG32" s="200">
        <v>76.38</v>
      </c>
      <c r="AH32" s="200">
        <v>0</v>
      </c>
      <c r="AI32" s="200">
        <v>18.39</v>
      </c>
      <c r="AJ32" s="200">
        <v>0</v>
      </c>
      <c r="AK32" s="200">
        <v>19.61</v>
      </c>
      <c r="AL32" s="200">
        <v>0</v>
      </c>
      <c r="AM32" s="200">
        <v>0</v>
      </c>
      <c r="AN32" s="200">
        <v>0</v>
      </c>
      <c r="AO32" s="200">
        <v>260.7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6.27</v>
      </c>
      <c r="D33" s="200">
        <v>12.91</v>
      </c>
      <c r="E33" s="200">
        <v>0</v>
      </c>
      <c r="F33" s="200">
        <v>0</v>
      </c>
      <c r="G33" s="200">
        <v>31.29</v>
      </c>
      <c r="H33" s="200">
        <v>0</v>
      </c>
      <c r="I33" s="200">
        <v>0</v>
      </c>
      <c r="J33" s="200">
        <v>20.22</v>
      </c>
      <c r="K33" s="200">
        <v>17.940000000000001</v>
      </c>
      <c r="L33" s="200">
        <v>0.22</v>
      </c>
      <c r="M33" s="200">
        <v>2.2599999999999998</v>
      </c>
      <c r="N33" s="200">
        <v>25.25</v>
      </c>
      <c r="O33" s="200">
        <v>1.27</v>
      </c>
      <c r="P33" s="200">
        <v>0.88</v>
      </c>
      <c r="Q33" s="200">
        <v>0.17</v>
      </c>
      <c r="R33" s="200">
        <v>0.66</v>
      </c>
      <c r="S33" s="200">
        <v>0.41</v>
      </c>
      <c r="T33" s="200">
        <v>0</v>
      </c>
      <c r="U33" s="200">
        <v>2.2000000000000002</v>
      </c>
      <c r="V33" s="200">
        <v>0.32</v>
      </c>
      <c r="W33" s="200">
        <v>0.72</v>
      </c>
      <c r="X33" s="200">
        <v>2.2999999999999998</v>
      </c>
      <c r="Y33" s="200">
        <v>0</v>
      </c>
      <c r="Z33" s="200">
        <v>4.33</v>
      </c>
      <c r="AA33" s="200">
        <v>1.4</v>
      </c>
      <c r="AB33" s="200">
        <v>0</v>
      </c>
      <c r="AC33" s="200">
        <v>0</v>
      </c>
      <c r="AD33" s="200">
        <v>24.92</v>
      </c>
      <c r="AE33" s="200">
        <v>0</v>
      </c>
      <c r="AF33" s="200">
        <v>0</v>
      </c>
      <c r="AG33" s="200">
        <v>76.38</v>
      </c>
      <c r="AH33" s="200">
        <v>0</v>
      </c>
      <c r="AI33" s="200">
        <v>18.39</v>
      </c>
      <c r="AJ33" s="200">
        <v>0</v>
      </c>
      <c r="AK33" s="200">
        <v>19.61</v>
      </c>
      <c r="AL33" s="200">
        <v>0</v>
      </c>
      <c r="AM33" s="200">
        <v>0</v>
      </c>
      <c r="AN33" s="200">
        <v>0</v>
      </c>
      <c r="AO33" s="200">
        <v>260.7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6.27</v>
      </c>
      <c r="D34" s="200">
        <v>12.91</v>
      </c>
      <c r="E34" s="200">
        <v>0</v>
      </c>
      <c r="F34" s="200">
        <v>0</v>
      </c>
      <c r="G34" s="200">
        <v>31.29</v>
      </c>
      <c r="H34" s="200">
        <v>0</v>
      </c>
      <c r="I34" s="200">
        <v>0</v>
      </c>
      <c r="J34" s="200">
        <v>20.22</v>
      </c>
      <c r="K34" s="200">
        <v>17.940000000000001</v>
      </c>
      <c r="L34" s="200">
        <v>0.22</v>
      </c>
      <c r="M34" s="200">
        <v>2.2599999999999998</v>
      </c>
      <c r="N34" s="200">
        <v>27.32</v>
      </c>
      <c r="O34" s="200">
        <v>1.27</v>
      </c>
      <c r="P34" s="200">
        <v>0.88</v>
      </c>
      <c r="Q34" s="200">
        <v>0.17</v>
      </c>
      <c r="R34" s="200">
        <v>0.66</v>
      </c>
      <c r="S34" s="200">
        <v>0.41</v>
      </c>
      <c r="T34" s="200">
        <v>0</v>
      </c>
      <c r="U34" s="200">
        <v>2.2000000000000002</v>
      </c>
      <c r="V34" s="200">
        <v>0.32</v>
      </c>
      <c r="W34" s="200">
        <v>0.72</v>
      </c>
      <c r="X34" s="200">
        <v>2.2999999999999998</v>
      </c>
      <c r="Y34" s="200">
        <v>0</v>
      </c>
      <c r="Z34" s="200">
        <v>4.33</v>
      </c>
      <c r="AA34" s="200">
        <v>1.4</v>
      </c>
      <c r="AB34" s="200">
        <v>0</v>
      </c>
      <c r="AC34" s="200">
        <v>0</v>
      </c>
      <c r="AD34" s="200">
        <v>24.92</v>
      </c>
      <c r="AE34" s="200">
        <v>0</v>
      </c>
      <c r="AF34" s="200">
        <v>0</v>
      </c>
      <c r="AG34" s="200">
        <v>76.38</v>
      </c>
      <c r="AH34" s="200">
        <v>0</v>
      </c>
      <c r="AI34" s="200">
        <v>18.39</v>
      </c>
      <c r="AJ34" s="200">
        <v>0</v>
      </c>
      <c r="AK34" s="200">
        <v>19.61</v>
      </c>
      <c r="AL34" s="200">
        <v>0</v>
      </c>
      <c r="AM34" s="200">
        <v>0</v>
      </c>
      <c r="AN34" s="200">
        <v>0</v>
      </c>
      <c r="AO34" s="200">
        <v>260.7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6.27</v>
      </c>
      <c r="D35" s="200">
        <v>12.91</v>
      </c>
      <c r="E35" s="200">
        <v>0</v>
      </c>
      <c r="F35" s="200">
        <v>0</v>
      </c>
      <c r="G35" s="200">
        <v>31.29</v>
      </c>
      <c r="H35" s="200">
        <v>0</v>
      </c>
      <c r="I35" s="200">
        <v>0</v>
      </c>
      <c r="J35" s="200">
        <v>20.22</v>
      </c>
      <c r="K35" s="200">
        <v>17.940000000000001</v>
      </c>
      <c r="L35" s="200">
        <v>0.22</v>
      </c>
      <c r="M35" s="200">
        <v>2.2599999999999998</v>
      </c>
      <c r="N35" s="200">
        <v>27.32</v>
      </c>
      <c r="O35" s="200">
        <v>1.27</v>
      </c>
      <c r="P35" s="200">
        <v>0.88</v>
      </c>
      <c r="Q35" s="200">
        <v>0.17</v>
      </c>
      <c r="R35" s="200">
        <v>0.66</v>
      </c>
      <c r="S35" s="200">
        <v>0.41</v>
      </c>
      <c r="T35" s="200">
        <v>0</v>
      </c>
      <c r="U35" s="200">
        <v>2.2000000000000002</v>
      </c>
      <c r="V35" s="200">
        <v>0.32</v>
      </c>
      <c r="W35" s="200">
        <v>0.72</v>
      </c>
      <c r="X35" s="200">
        <v>2.2999999999999998</v>
      </c>
      <c r="Y35" s="200">
        <v>0</v>
      </c>
      <c r="Z35" s="200">
        <v>4.33</v>
      </c>
      <c r="AA35" s="200">
        <v>1.4</v>
      </c>
      <c r="AB35" s="200">
        <v>0</v>
      </c>
      <c r="AC35" s="200">
        <v>0</v>
      </c>
      <c r="AD35" s="200">
        <v>24.92</v>
      </c>
      <c r="AE35" s="200">
        <v>0</v>
      </c>
      <c r="AF35" s="200">
        <v>0</v>
      </c>
      <c r="AG35" s="200">
        <v>76.38</v>
      </c>
      <c r="AH35" s="200">
        <v>0</v>
      </c>
      <c r="AI35" s="200">
        <v>18.39</v>
      </c>
      <c r="AJ35" s="200">
        <v>0</v>
      </c>
      <c r="AK35" s="200">
        <v>19.61</v>
      </c>
      <c r="AL35" s="200">
        <v>0</v>
      </c>
      <c r="AM35" s="200">
        <v>0</v>
      </c>
      <c r="AN35" s="200">
        <v>0</v>
      </c>
      <c r="AO35" s="200">
        <v>260.7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6.27</v>
      </c>
      <c r="D36" s="200">
        <v>12.91</v>
      </c>
      <c r="E36" s="200">
        <v>0</v>
      </c>
      <c r="F36" s="200">
        <v>0</v>
      </c>
      <c r="G36" s="200">
        <v>31.29</v>
      </c>
      <c r="H36" s="200">
        <v>0</v>
      </c>
      <c r="I36" s="200">
        <v>0</v>
      </c>
      <c r="J36" s="200">
        <v>20.22</v>
      </c>
      <c r="K36" s="200">
        <v>17.940000000000001</v>
      </c>
      <c r="L36" s="200">
        <v>0.22</v>
      </c>
      <c r="M36" s="200">
        <v>2.2599999999999998</v>
      </c>
      <c r="N36" s="200">
        <v>27.32</v>
      </c>
      <c r="O36" s="200">
        <v>1.27</v>
      </c>
      <c r="P36" s="200">
        <v>0.88</v>
      </c>
      <c r="Q36" s="200">
        <v>0.17</v>
      </c>
      <c r="R36" s="200">
        <v>0.66</v>
      </c>
      <c r="S36" s="200">
        <v>0.41</v>
      </c>
      <c r="T36" s="200">
        <v>0</v>
      </c>
      <c r="U36" s="200">
        <v>2.2000000000000002</v>
      </c>
      <c r="V36" s="200">
        <v>0.32</v>
      </c>
      <c r="W36" s="200">
        <v>0.72</v>
      </c>
      <c r="X36" s="200">
        <v>2.2999999999999998</v>
      </c>
      <c r="Y36" s="200">
        <v>0</v>
      </c>
      <c r="Z36" s="200">
        <v>4.33</v>
      </c>
      <c r="AA36" s="200">
        <v>1.4</v>
      </c>
      <c r="AB36" s="200">
        <v>0</v>
      </c>
      <c r="AC36" s="200">
        <v>0</v>
      </c>
      <c r="AD36" s="200">
        <v>24.92</v>
      </c>
      <c r="AE36" s="200">
        <v>0</v>
      </c>
      <c r="AF36" s="200">
        <v>0</v>
      </c>
      <c r="AG36" s="200">
        <v>76.38</v>
      </c>
      <c r="AH36" s="200">
        <v>0</v>
      </c>
      <c r="AI36" s="200">
        <v>18.39</v>
      </c>
      <c r="AJ36" s="200">
        <v>0</v>
      </c>
      <c r="AK36" s="200">
        <v>19.61</v>
      </c>
      <c r="AL36" s="200">
        <v>0</v>
      </c>
      <c r="AM36" s="200">
        <v>0</v>
      </c>
      <c r="AN36" s="200">
        <v>0</v>
      </c>
      <c r="AO36" s="200">
        <v>260.7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6.09</v>
      </c>
      <c r="D37" s="200">
        <v>12.91</v>
      </c>
      <c r="E37" s="200">
        <v>0</v>
      </c>
      <c r="F37" s="200">
        <v>0</v>
      </c>
      <c r="G37" s="200">
        <v>31.29</v>
      </c>
      <c r="H37" s="200">
        <v>0</v>
      </c>
      <c r="I37" s="200">
        <v>0</v>
      </c>
      <c r="J37" s="200">
        <v>20.22</v>
      </c>
      <c r="K37" s="200">
        <v>17.940000000000001</v>
      </c>
      <c r="L37" s="200">
        <v>0.22</v>
      </c>
      <c r="M37" s="200">
        <v>2.2599999999999998</v>
      </c>
      <c r="N37" s="200">
        <v>27.32</v>
      </c>
      <c r="O37" s="200">
        <v>1.27</v>
      </c>
      <c r="P37" s="200">
        <v>0.88</v>
      </c>
      <c r="Q37" s="200">
        <v>0.17</v>
      </c>
      <c r="R37" s="200">
        <v>0.66</v>
      </c>
      <c r="S37" s="200">
        <v>0.41</v>
      </c>
      <c r="T37" s="200">
        <v>0</v>
      </c>
      <c r="U37" s="200">
        <v>2.2000000000000002</v>
      </c>
      <c r="V37" s="200">
        <v>0.32</v>
      </c>
      <c r="W37" s="200">
        <v>0.72</v>
      </c>
      <c r="X37" s="200">
        <v>2.2999999999999998</v>
      </c>
      <c r="Y37" s="200">
        <v>0</v>
      </c>
      <c r="Z37" s="200">
        <v>4.33</v>
      </c>
      <c r="AA37" s="200">
        <v>1.4</v>
      </c>
      <c r="AB37" s="200">
        <v>0</v>
      </c>
      <c r="AC37" s="200">
        <v>0</v>
      </c>
      <c r="AD37" s="200">
        <v>24.92</v>
      </c>
      <c r="AE37" s="200">
        <v>0</v>
      </c>
      <c r="AF37" s="200">
        <v>0</v>
      </c>
      <c r="AG37" s="200">
        <v>76.38</v>
      </c>
      <c r="AH37" s="200">
        <v>0</v>
      </c>
      <c r="AI37" s="200">
        <v>18.39</v>
      </c>
      <c r="AJ37" s="200">
        <v>0</v>
      </c>
      <c r="AK37" s="200">
        <v>19.61</v>
      </c>
      <c r="AL37" s="200">
        <v>0</v>
      </c>
      <c r="AM37" s="200">
        <v>0</v>
      </c>
      <c r="AN37" s="200">
        <v>0</v>
      </c>
      <c r="AO37" s="200">
        <v>260.7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6.09</v>
      </c>
      <c r="D38" s="200">
        <v>12.91</v>
      </c>
      <c r="E38" s="200">
        <v>0</v>
      </c>
      <c r="F38" s="200">
        <v>0</v>
      </c>
      <c r="G38" s="200">
        <v>31.29</v>
      </c>
      <c r="H38" s="200">
        <v>0</v>
      </c>
      <c r="I38" s="200">
        <v>0</v>
      </c>
      <c r="J38" s="200">
        <v>20.22</v>
      </c>
      <c r="K38" s="200">
        <v>17.940000000000001</v>
      </c>
      <c r="L38" s="200">
        <v>0.22</v>
      </c>
      <c r="M38" s="200">
        <v>2.2599999999999998</v>
      </c>
      <c r="N38" s="200">
        <v>27.32</v>
      </c>
      <c r="O38" s="200">
        <v>1.27</v>
      </c>
      <c r="P38" s="200">
        <v>0.88</v>
      </c>
      <c r="Q38" s="200">
        <v>0.17</v>
      </c>
      <c r="R38" s="200">
        <v>0.66</v>
      </c>
      <c r="S38" s="200">
        <v>0.41</v>
      </c>
      <c r="T38" s="200">
        <v>0</v>
      </c>
      <c r="U38" s="200">
        <v>2.2000000000000002</v>
      </c>
      <c r="V38" s="200">
        <v>0.32</v>
      </c>
      <c r="W38" s="200">
        <v>0.72</v>
      </c>
      <c r="X38" s="200">
        <v>2.2999999999999998</v>
      </c>
      <c r="Y38" s="200">
        <v>0</v>
      </c>
      <c r="Z38" s="200">
        <v>4.33</v>
      </c>
      <c r="AA38" s="200">
        <v>1.4</v>
      </c>
      <c r="AB38" s="200">
        <v>0</v>
      </c>
      <c r="AC38" s="200">
        <v>0</v>
      </c>
      <c r="AD38" s="200">
        <v>24.92</v>
      </c>
      <c r="AE38" s="200">
        <v>0</v>
      </c>
      <c r="AF38" s="200">
        <v>0</v>
      </c>
      <c r="AG38" s="200">
        <v>76.38</v>
      </c>
      <c r="AH38" s="200">
        <v>0</v>
      </c>
      <c r="AI38" s="200">
        <v>18.39</v>
      </c>
      <c r="AJ38" s="200">
        <v>0</v>
      </c>
      <c r="AK38" s="200">
        <v>19.61</v>
      </c>
      <c r="AL38" s="200">
        <v>0</v>
      </c>
      <c r="AM38" s="200">
        <v>0</v>
      </c>
      <c r="AN38" s="200">
        <v>0</v>
      </c>
      <c r="AO38" s="200">
        <v>260.7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6.09</v>
      </c>
      <c r="D39" s="200">
        <v>12.91</v>
      </c>
      <c r="E39" s="200">
        <v>0</v>
      </c>
      <c r="F39" s="200">
        <v>0</v>
      </c>
      <c r="G39" s="200">
        <v>31.29</v>
      </c>
      <c r="H39" s="200">
        <v>0</v>
      </c>
      <c r="I39" s="200">
        <v>0</v>
      </c>
      <c r="J39" s="200">
        <v>20.22</v>
      </c>
      <c r="K39" s="200">
        <v>17.940000000000001</v>
      </c>
      <c r="L39" s="200">
        <v>0.22</v>
      </c>
      <c r="M39" s="200">
        <v>2.2599999999999998</v>
      </c>
      <c r="N39" s="200">
        <v>27.32</v>
      </c>
      <c r="O39" s="200">
        <v>1.27</v>
      </c>
      <c r="P39" s="200">
        <v>0.88</v>
      </c>
      <c r="Q39" s="200">
        <v>0.17</v>
      </c>
      <c r="R39" s="200">
        <v>0.66</v>
      </c>
      <c r="S39" s="200">
        <v>0.41</v>
      </c>
      <c r="T39" s="200">
        <v>0</v>
      </c>
      <c r="U39" s="200">
        <v>2.2000000000000002</v>
      </c>
      <c r="V39" s="200">
        <v>0.32</v>
      </c>
      <c r="W39" s="200">
        <v>0.72</v>
      </c>
      <c r="X39" s="200">
        <v>2.2999999999999998</v>
      </c>
      <c r="Y39" s="200">
        <v>0</v>
      </c>
      <c r="Z39" s="200">
        <v>4.33</v>
      </c>
      <c r="AA39" s="200">
        <v>1.05</v>
      </c>
      <c r="AB39" s="200">
        <v>0</v>
      </c>
      <c r="AC39" s="200">
        <v>0</v>
      </c>
      <c r="AD39" s="200">
        <v>24.92</v>
      </c>
      <c r="AE39" s="200">
        <v>0</v>
      </c>
      <c r="AF39" s="200">
        <v>0</v>
      </c>
      <c r="AG39" s="200">
        <v>76.38</v>
      </c>
      <c r="AH39" s="200">
        <v>0</v>
      </c>
      <c r="AI39" s="200">
        <v>18.39</v>
      </c>
      <c r="AJ39" s="200">
        <v>0</v>
      </c>
      <c r="AK39" s="200">
        <v>19.61</v>
      </c>
      <c r="AL39" s="200">
        <v>0</v>
      </c>
      <c r="AM39" s="200">
        <v>0</v>
      </c>
      <c r="AN39" s="200">
        <v>0</v>
      </c>
      <c r="AO39" s="200">
        <v>260.7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6.09</v>
      </c>
      <c r="D40" s="200">
        <v>12.91</v>
      </c>
      <c r="E40" s="200">
        <v>0</v>
      </c>
      <c r="F40" s="200">
        <v>0</v>
      </c>
      <c r="G40" s="200">
        <v>31.29</v>
      </c>
      <c r="H40" s="200">
        <v>0</v>
      </c>
      <c r="I40" s="200">
        <v>0</v>
      </c>
      <c r="J40" s="200">
        <v>20.22</v>
      </c>
      <c r="K40" s="200">
        <v>17.940000000000001</v>
      </c>
      <c r="L40" s="200">
        <v>0.22</v>
      </c>
      <c r="M40" s="200">
        <v>2.2599999999999998</v>
      </c>
      <c r="N40" s="200">
        <v>27.32</v>
      </c>
      <c r="O40" s="200">
        <v>1.27</v>
      </c>
      <c r="P40" s="200">
        <v>0.88</v>
      </c>
      <c r="Q40" s="200">
        <v>0.17</v>
      </c>
      <c r="R40" s="200">
        <v>0.66</v>
      </c>
      <c r="S40" s="200">
        <v>0.41</v>
      </c>
      <c r="T40" s="200">
        <v>0</v>
      </c>
      <c r="U40" s="200">
        <v>2.2000000000000002</v>
      </c>
      <c r="V40" s="200">
        <v>0.32</v>
      </c>
      <c r="W40" s="200">
        <v>0.72</v>
      </c>
      <c r="X40" s="200">
        <v>2.2999999999999998</v>
      </c>
      <c r="Y40" s="200">
        <v>0</v>
      </c>
      <c r="Z40" s="200">
        <v>4.33</v>
      </c>
      <c r="AA40" s="200">
        <v>1.05</v>
      </c>
      <c r="AB40" s="200">
        <v>0</v>
      </c>
      <c r="AC40" s="200">
        <v>0</v>
      </c>
      <c r="AD40" s="200">
        <v>24.92</v>
      </c>
      <c r="AE40" s="200">
        <v>0</v>
      </c>
      <c r="AF40" s="200">
        <v>0</v>
      </c>
      <c r="AG40" s="200">
        <v>76.38</v>
      </c>
      <c r="AH40" s="200">
        <v>0</v>
      </c>
      <c r="AI40" s="200">
        <v>18.39</v>
      </c>
      <c r="AJ40" s="200">
        <v>0</v>
      </c>
      <c r="AK40" s="200">
        <v>19.61</v>
      </c>
      <c r="AL40" s="200">
        <v>0</v>
      </c>
      <c r="AM40" s="200">
        <v>0</v>
      </c>
      <c r="AN40" s="200">
        <v>0</v>
      </c>
      <c r="AO40" s="200">
        <v>260.7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6.09</v>
      </c>
      <c r="D41" s="200">
        <v>12.91</v>
      </c>
      <c r="E41" s="200">
        <v>0</v>
      </c>
      <c r="F41" s="200">
        <v>0</v>
      </c>
      <c r="G41" s="200">
        <v>31.29</v>
      </c>
      <c r="H41" s="200">
        <v>0</v>
      </c>
      <c r="I41" s="200">
        <v>0</v>
      </c>
      <c r="J41" s="200">
        <v>20.22</v>
      </c>
      <c r="K41" s="200">
        <v>17.96</v>
      </c>
      <c r="L41" s="200">
        <v>0.22</v>
      </c>
      <c r="M41" s="200">
        <v>2.2599999999999998</v>
      </c>
      <c r="N41" s="200">
        <v>27.32</v>
      </c>
      <c r="O41" s="200">
        <v>1.27</v>
      </c>
      <c r="P41" s="200">
        <v>0.88</v>
      </c>
      <c r="Q41" s="200">
        <v>0.17</v>
      </c>
      <c r="R41" s="200">
        <v>0.66</v>
      </c>
      <c r="S41" s="200">
        <v>0.41</v>
      </c>
      <c r="T41" s="200">
        <v>0</v>
      </c>
      <c r="U41" s="200">
        <v>2.2000000000000002</v>
      </c>
      <c r="V41" s="200">
        <v>0.32</v>
      </c>
      <c r="W41" s="200">
        <v>0.72</v>
      </c>
      <c r="X41" s="200">
        <v>2.2999999999999998</v>
      </c>
      <c r="Y41" s="200">
        <v>0</v>
      </c>
      <c r="Z41" s="200">
        <v>4.33</v>
      </c>
      <c r="AA41" s="200">
        <v>1.4</v>
      </c>
      <c r="AB41" s="200">
        <v>0</v>
      </c>
      <c r="AC41" s="200">
        <v>0</v>
      </c>
      <c r="AD41" s="200">
        <v>24.92</v>
      </c>
      <c r="AE41" s="200">
        <v>0</v>
      </c>
      <c r="AF41" s="200">
        <v>0</v>
      </c>
      <c r="AG41" s="200">
        <v>76.38</v>
      </c>
      <c r="AH41" s="200">
        <v>0</v>
      </c>
      <c r="AI41" s="200">
        <v>18.39</v>
      </c>
      <c r="AJ41" s="200">
        <v>0</v>
      </c>
      <c r="AK41" s="200">
        <v>19.61</v>
      </c>
      <c r="AL41" s="200">
        <v>0</v>
      </c>
      <c r="AM41" s="200">
        <v>0</v>
      </c>
      <c r="AN41" s="200">
        <v>0</v>
      </c>
      <c r="AO41" s="200">
        <v>260.7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6.09</v>
      </c>
      <c r="D42" s="200">
        <v>12.91</v>
      </c>
      <c r="E42" s="200">
        <v>0</v>
      </c>
      <c r="F42" s="200">
        <v>0</v>
      </c>
      <c r="G42" s="200">
        <v>31.29</v>
      </c>
      <c r="H42" s="200">
        <v>0</v>
      </c>
      <c r="I42" s="200">
        <v>0</v>
      </c>
      <c r="J42" s="200">
        <v>20.22</v>
      </c>
      <c r="K42" s="200">
        <v>17.940000000000001</v>
      </c>
      <c r="L42" s="200">
        <v>0.22</v>
      </c>
      <c r="M42" s="200">
        <v>2.2599999999999998</v>
      </c>
      <c r="N42" s="200">
        <v>27.32</v>
      </c>
      <c r="O42" s="200">
        <v>1.27</v>
      </c>
      <c r="P42" s="200">
        <v>0.88</v>
      </c>
      <c r="Q42" s="200">
        <v>0.17</v>
      </c>
      <c r="R42" s="200">
        <v>0.66</v>
      </c>
      <c r="S42" s="200">
        <v>0.41</v>
      </c>
      <c r="T42" s="200">
        <v>0</v>
      </c>
      <c r="U42" s="200">
        <v>2.2000000000000002</v>
      </c>
      <c r="V42" s="200">
        <v>0.32</v>
      </c>
      <c r="W42" s="200">
        <v>0.72</v>
      </c>
      <c r="X42" s="200">
        <v>2.2999999999999998</v>
      </c>
      <c r="Y42" s="200">
        <v>0</v>
      </c>
      <c r="Z42" s="200">
        <v>4.33</v>
      </c>
      <c r="AA42" s="200">
        <v>1.4</v>
      </c>
      <c r="AB42" s="200">
        <v>0</v>
      </c>
      <c r="AC42" s="200">
        <v>0</v>
      </c>
      <c r="AD42" s="200">
        <v>24.92</v>
      </c>
      <c r="AE42" s="200">
        <v>0</v>
      </c>
      <c r="AF42" s="200">
        <v>0</v>
      </c>
      <c r="AG42" s="200">
        <v>76.38</v>
      </c>
      <c r="AH42" s="200">
        <v>0</v>
      </c>
      <c r="AI42" s="200">
        <v>18.39</v>
      </c>
      <c r="AJ42" s="200">
        <v>0</v>
      </c>
      <c r="AK42" s="200">
        <v>19.61</v>
      </c>
      <c r="AL42" s="200">
        <v>0</v>
      </c>
      <c r="AM42" s="200">
        <v>0</v>
      </c>
      <c r="AN42" s="200">
        <v>0</v>
      </c>
      <c r="AO42" s="200">
        <v>260.7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6.09</v>
      </c>
      <c r="D43" s="200">
        <v>12.91</v>
      </c>
      <c r="E43" s="200">
        <v>0</v>
      </c>
      <c r="F43" s="200">
        <v>0</v>
      </c>
      <c r="G43" s="200">
        <v>31.29</v>
      </c>
      <c r="H43" s="200">
        <v>0</v>
      </c>
      <c r="I43" s="200">
        <v>0</v>
      </c>
      <c r="J43" s="200">
        <v>20.22</v>
      </c>
      <c r="K43" s="200">
        <v>17.95</v>
      </c>
      <c r="L43" s="200">
        <v>0.22</v>
      </c>
      <c r="M43" s="200">
        <v>2.2599999999999998</v>
      </c>
      <c r="N43" s="200">
        <v>27.32</v>
      </c>
      <c r="O43" s="200">
        <v>1.27</v>
      </c>
      <c r="P43" s="200">
        <v>0.88</v>
      </c>
      <c r="Q43" s="200">
        <v>0.17</v>
      </c>
      <c r="R43" s="200">
        <v>0.66</v>
      </c>
      <c r="S43" s="200">
        <v>0.41</v>
      </c>
      <c r="T43" s="200">
        <v>0</v>
      </c>
      <c r="U43" s="200">
        <v>2.2000000000000002</v>
      </c>
      <c r="V43" s="200">
        <v>0.32</v>
      </c>
      <c r="W43" s="200">
        <v>0.72</v>
      </c>
      <c r="X43" s="200">
        <v>2.2999999999999998</v>
      </c>
      <c r="Y43" s="200">
        <v>0</v>
      </c>
      <c r="Z43" s="200">
        <v>4.33</v>
      </c>
      <c r="AA43" s="200">
        <v>1.4</v>
      </c>
      <c r="AB43" s="200">
        <v>0</v>
      </c>
      <c r="AC43" s="200">
        <v>0</v>
      </c>
      <c r="AD43" s="200">
        <v>24.92</v>
      </c>
      <c r="AE43" s="200">
        <v>0</v>
      </c>
      <c r="AF43" s="200">
        <v>0</v>
      </c>
      <c r="AG43" s="200">
        <v>76.38</v>
      </c>
      <c r="AH43" s="200">
        <v>0</v>
      </c>
      <c r="AI43" s="200">
        <v>18.39</v>
      </c>
      <c r="AJ43" s="200">
        <v>0</v>
      </c>
      <c r="AK43" s="200">
        <v>19.61</v>
      </c>
      <c r="AL43" s="200">
        <v>0</v>
      </c>
      <c r="AM43" s="200">
        <v>0</v>
      </c>
      <c r="AN43" s="200">
        <v>0</v>
      </c>
      <c r="AO43" s="200">
        <v>268.48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6.09</v>
      </c>
      <c r="D44" s="200">
        <v>12.91</v>
      </c>
      <c r="E44" s="200">
        <v>0</v>
      </c>
      <c r="F44" s="200">
        <v>0</v>
      </c>
      <c r="G44" s="200">
        <v>31.29</v>
      </c>
      <c r="H44" s="200">
        <v>0</v>
      </c>
      <c r="I44" s="200">
        <v>0</v>
      </c>
      <c r="J44" s="200">
        <v>20.22</v>
      </c>
      <c r="K44" s="200">
        <v>17.940000000000001</v>
      </c>
      <c r="L44" s="200">
        <v>0.22</v>
      </c>
      <c r="M44" s="200">
        <v>2.2599999999999998</v>
      </c>
      <c r="N44" s="200">
        <v>27.32</v>
      </c>
      <c r="O44" s="200">
        <v>1.27</v>
      </c>
      <c r="P44" s="200">
        <v>0.88</v>
      </c>
      <c r="Q44" s="200">
        <v>0.17</v>
      </c>
      <c r="R44" s="200">
        <v>0.66</v>
      </c>
      <c r="S44" s="200">
        <v>0.41</v>
      </c>
      <c r="T44" s="200">
        <v>0</v>
      </c>
      <c r="U44" s="200">
        <v>2.2000000000000002</v>
      </c>
      <c r="V44" s="200">
        <v>0.32</v>
      </c>
      <c r="W44" s="200">
        <v>0.72</v>
      </c>
      <c r="X44" s="200">
        <v>2.2999999999999998</v>
      </c>
      <c r="Y44" s="200">
        <v>0</v>
      </c>
      <c r="Z44" s="200">
        <v>4.33</v>
      </c>
      <c r="AA44" s="200">
        <v>1.4</v>
      </c>
      <c r="AB44" s="200">
        <v>0</v>
      </c>
      <c r="AC44" s="200">
        <v>0</v>
      </c>
      <c r="AD44" s="200">
        <v>24.92</v>
      </c>
      <c r="AE44" s="200">
        <v>0</v>
      </c>
      <c r="AF44" s="200">
        <v>0</v>
      </c>
      <c r="AG44" s="200">
        <v>76.38</v>
      </c>
      <c r="AH44" s="200">
        <v>0</v>
      </c>
      <c r="AI44" s="200">
        <v>18.39</v>
      </c>
      <c r="AJ44" s="200">
        <v>0</v>
      </c>
      <c r="AK44" s="200">
        <v>19.61</v>
      </c>
      <c r="AL44" s="200">
        <v>0</v>
      </c>
      <c r="AM44" s="200">
        <v>0</v>
      </c>
      <c r="AN44" s="200">
        <v>0</v>
      </c>
      <c r="AO44" s="200">
        <v>268.48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6.09</v>
      </c>
      <c r="D45" s="200">
        <v>12.91</v>
      </c>
      <c r="E45" s="200">
        <v>0</v>
      </c>
      <c r="F45" s="200">
        <v>0</v>
      </c>
      <c r="G45" s="200">
        <v>31.29</v>
      </c>
      <c r="H45" s="200">
        <v>0</v>
      </c>
      <c r="I45" s="200">
        <v>0</v>
      </c>
      <c r="J45" s="200">
        <v>20.22</v>
      </c>
      <c r="K45" s="200">
        <v>17.940000000000001</v>
      </c>
      <c r="L45" s="200">
        <v>0.22</v>
      </c>
      <c r="M45" s="200">
        <v>2.2599999999999998</v>
      </c>
      <c r="N45" s="200">
        <v>27.32</v>
      </c>
      <c r="O45" s="200">
        <v>1.27</v>
      </c>
      <c r="P45" s="200">
        <v>0.88</v>
      </c>
      <c r="Q45" s="200">
        <v>0.17</v>
      </c>
      <c r="R45" s="200">
        <v>0.66</v>
      </c>
      <c r="S45" s="200">
        <v>0.41</v>
      </c>
      <c r="T45" s="200">
        <v>0</v>
      </c>
      <c r="U45" s="200">
        <v>2.2000000000000002</v>
      </c>
      <c r="V45" s="200">
        <v>0.32</v>
      </c>
      <c r="W45" s="200">
        <v>0.72</v>
      </c>
      <c r="X45" s="200">
        <v>2.2999999999999998</v>
      </c>
      <c r="Y45" s="200">
        <v>0</v>
      </c>
      <c r="Z45" s="200">
        <v>4.33</v>
      </c>
      <c r="AA45" s="200">
        <v>1.4</v>
      </c>
      <c r="AB45" s="200">
        <v>0</v>
      </c>
      <c r="AC45" s="200">
        <v>0</v>
      </c>
      <c r="AD45" s="200">
        <v>24.92</v>
      </c>
      <c r="AE45" s="200">
        <v>0</v>
      </c>
      <c r="AF45" s="200">
        <v>0</v>
      </c>
      <c r="AG45" s="200">
        <v>76.38</v>
      </c>
      <c r="AH45" s="200">
        <v>0</v>
      </c>
      <c r="AI45" s="200">
        <v>18.39</v>
      </c>
      <c r="AJ45" s="200">
        <v>0</v>
      </c>
      <c r="AK45" s="200">
        <v>19.61</v>
      </c>
      <c r="AL45" s="200">
        <v>0</v>
      </c>
      <c r="AM45" s="200">
        <v>0</v>
      </c>
      <c r="AN45" s="200">
        <v>0</v>
      </c>
      <c r="AO45" s="200">
        <v>268.48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6.09</v>
      </c>
      <c r="D46" s="200">
        <v>12.91</v>
      </c>
      <c r="E46" s="200">
        <v>0</v>
      </c>
      <c r="F46" s="200">
        <v>0</v>
      </c>
      <c r="G46" s="200">
        <v>31.29</v>
      </c>
      <c r="H46" s="200">
        <v>0</v>
      </c>
      <c r="I46" s="200">
        <v>0</v>
      </c>
      <c r="J46" s="200">
        <v>20.22</v>
      </c>
      <c r="K46" s="200">
        <v>17.95</v>
      </c>
      <c r="L46" s="200">
        <v>0.22</v>
      </c>
      <c r="M46" s="200">
        <v>2.2599999999999998</v>
      </c>
      <c r="N46" s="200">
        <v>27.32</v>
      </c>
      <c r="O46" s="200">
        <v>1.27</v>
      </c>
      <c r="P46" s="200">
        <v>0.88</v>
      </c>
      <c r="Q46" s="200">
        <v>0.17</v>
      </c>
      <c r="R46" s="200">
        <v>0.66</v>
      </c>
      <c r="S46" s="200">
        <v>0.41</v>
      </c>
      <c r="T46" s="200">
        <v>0</v>
      </c>
      <c r="U46" s="200">
        <v>2.2000000000000002</v>
      </c>
      <c r="V46" s="200">
        <v>0.32</v>
      </c>
      <c r="W46" s="200">
        <v>0.72</v>
      </c>
      <c r="X46" s="200">
        <v>2.2999999999999998</v>
      </c>
      <c r="Y46" s="200">
        <v>0</v>
      </c>
      <c r="Z46" s="200">
        <v>4.33</v>
      </c>
      <c r="AA46" s="200">
        <v>1.4</v>
      </c>
      <c r="AB46" s="200">
        <v>0</v>
      </c>
      <c r="AC46" s="200">
        <v>0</v>
      </c>
      <c r="AD46" s="200">
        <v>24.92</v>
      </c>
      <c r="AE46" s="200">
        <v>0</v>
      </c>
      <c r="AF46" s="200">
        <v>0</v>
      </c>
      <c r="AG46" s="200">
        <v>76.38</v>
      </c>
      <c r="AH46" s="200">
        <v>0</v>
      </c>
      <c r="AI46" s="200">
        <v>18.39</v>
      </c>
      <c r="AJ46" s="200">
        <v>0</v>
      </c>
      <c r="AK46" s="200">
        <v>19.61</v>
      </c>
      <c r="AL46" s="200">
        <v>0</v>
      </c>
      <c r="AM46" s="200">
        <v>0</v>
      </c>
      <c r="AN46" s="200">
        <v>0</v>
      </c>
      <c r="AO46" s="200">
        <v>268.48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6.09</v>
      </c>
      <c r="D47" s="200">
        <v>12.91</v>
      </c>
      <c r="E47" s="200">
        <v>0</v>
      </c>
      <c r="F47" s="200">
        <v>0</v>
      </c>
      <c r="G47" s="200">
        <v>31.29</v>
      </c>
      <c r="H47" s="200">
        <v>0</v>
      </c>
      <c r="I47" s="200">
        <v>0</v>
      </c>
      <c r="J47" s="200">
        <v>20.22</v>
      </c>
      <c r="K47" s="200">
        <v>17.95</v>
      </c>
      <c r="L47" s="200">
        <v>0.22</v>
      </c>
      <c r="M47" s="200">
        <v>2.2599999999999998</v>
      </c>
      <c r="N47" s="200">
        <v>27.32</v>
      </c>
      <c r="O47" s="200">
        <v>1.27</v>
      </c>
      <c r="P47" s="200">
        <v>0.88</v>
      </c>
      <c r="Q47" s="200">
        <v>0.17</v>
      </c>
      <c r="R47" s="200">
        <v>0.66</v>
      </c>
      <c r="S47" s="200">
        <v>0.41</v>
      </c>
      <c r="T47" s="200">
        <v>0</v>
      </c>
      <c r="U47" s="200">
        <v>2.2000000000000002</v>
      </c>
      <c r="V47" s="200">
        <v>0.32</v>
      </c>
      <c r="W47" s="200">
        <v>0.72</v>
      </c>
      <c r="X47" s="200">
        <v>2.2999999999999998</v>
      </c>
      <c r="Y47" s="200">
        <v>0</v>
      </c>
      <c r="Z47" s="200">
        <v>4.33</v>
      </c>
      <c r="AA47" s="200">
        <v>1.4</v>
      </c>
      <c r="AB47" s="200">
        <v>0</v>
      </c>
      <c r="AC47" s="200">
        <v>0</v>
      </c>
      <c r="AD47" s="200">
        <v>24.92</v>
      </c>
      <c r="AE47" s="200">
        <v>0</v>
      </c>
      <c r="AF47" s="200">
        <v>0</v>
      </c>
      <c r="AG47" s="200">
        <v>76.38</v>
      </c>
      <c r="AH47" s="200">
        <v>0</v>
      </c>
      <c r="AI47" s="200">
        <v>18.39</v>
      </c>
      <c r="AJ47" s="200">
        <v>0</v>
      </c>
      <c r="AK47" s="200">
        <v>19.61</v>
      </c>
      <c r="AL47" s="200">
        <v>0</v>
      </c>
      <c r="AM47" s="200">
        <v>0</v>
      </c>
      <c r="AN47" s="200">
        <v>0</v>
      </c>
      <c r="AO47" s="200">
        <v>268.48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6.09</v>
      </c>
      <c r="D48" s="200">
        <v>12.91</v>
      </c>
      <c r="E48" s="200">
        <v>0</v>
      </c>
      <c r="F48" s="200">
        <v>0</v>
      </c>
      <c r="G48" s="200">
        <v>31.29</v>
      </c>
      <c r="H48" s="200">
        <v>0</v>
      </c>
      <c r="I48" s="200">
        <v>0</v>
      </c>
      <c r="J48" s="200">
        <v>20.22</v>
      </c>
      <c r="K48" s="200">
        <v>17.95</v>
      </c>
      <c r="L48" s="200">
        <v>0.22</v>
      </c>
      <c r="M48" s="200">
        <v>2.2599999999999998</v>
      </c>
      <c r="N48" s="200">
        <v>27.32</v>
      </c>
      <c r="O48" s="200">
        <v>1.27</v>
      </c>
      <c r="P48" s="200">
        <v>0.88</v>
      </c>
      <c r="Q48" s="200">
        <v>0.17</v>
      </c>
      <c r="R48" s="200">
        <v>0.66</v>
      </c>
      <c r="S48" s="200">
        <v>0.41</v>
      </c>
      <c r="T48" s="200">
        <v>0</v>
      </c>
      <c r="U48" s="200">
        <v>2.2000000000000002</v>
      </c>
      <c r="V48" s="200">
        <v>0.32</v>
      </c>
      <c r="W48" s="200">
        <v>0.72</v>
      </c>
      <c r="X48" s="200">
        <v>2.2999999999999998</v>
      </c>
      <c r="Y48" s="200">
        <v>0</v>
      </c>
      <c r="Z48" s="200">
        <v>4.33</v>
      </c>
      <c r="AA48" s="200">
        <v>1.4</v>
      </c>
      <c r="AB48" s="200">
        <v>0</v>
      </c>
      <c r="AC48" s="200">
        <v>0</v>
      </c>
      <c r="AD48" s="200">
        <v>24.92</v>
      </c>
      <c r="AE48" s="200">
        <v>0</v>
      </c>
      <c r="AF48" s="200">
        <v>0</v>
      </c>
      <c r="AG48" s="200">
        <v>76.38</v>
      </c>
      <c r="AH48" s="200">
        <v>0</v>
      </c>
      <c r="AI48" s="200">
        <v>18.39</v>
      </c>
      <c r="AJ48" s="200">
        <v>0</v>
      </c>
      <c r="AK48" s="200">
        <v>19.61</v>
      </c>
      <c r="AL48" s="200">
        <v>0</v>
      </c>
      <c r="AM48" s="200">
        <v>0</v>
      </c>
      <c r="AN48" s="200">
        <v>0</v>
      </c>
      <c r="AO48" s="200">
        <v>268.48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6.09</v>
      </c>
      <c r="D49" s="200">
        <v>12.91</v>
      </c>
      <c r="E49" s="200">
        <v>0</v>
      </c>
      <c r="F49" s="200">
        <v>0</v>
      </c>
      <c r="G49" s="200">
        <v>31.29</v>
      </c>
      <c r="H49" s="200">
        <v>0</v>
      </c>
      <c r="I49" s="200">
        <v>0</v>
      </c>
      <c r="J49" s="200">
        <v>20.22</v>
      </c>
      <c r="K49" s="200">
        <v>72.83</v>
      </c>
      <c r="L49" s="200">
        <v>0.22</v>
      </c>
      <c r="M49" s="200">
        <v>2.2599999999999998</v>
      </c>
      <c r="N49" s="200">
        <v>27.32</v>
      </c>
      <c r="O49" s="200">
        <v>1.27</v>
      </c>
      <c r="P49" s="200">
        <v>0.88</v>
      </c>
      <c r="Q49" s="200">
        <v>0.17</v>
      </c>
      <c r="R49" s="200">
        <v>0.66</v>
      </c>
      <c r="S49" s="200">
        <v>0.41</v>
      </c>
      <c r="T49" s="200">
        <v>0</v>
      </c>
      <c r="U49" s="200">
        <v>2.2000000000000002</v>
      </c>
      <c r="V49" s="200">
        <v>0.32</v>
      </c>
      <c r="W49" s="200">
        <v>0.72</v>
      </c>
      <c r="X49" s="200">
        <v>2.2999999999999998</v>
      </c>
      <c r="Y49" s="200">
        <v>0</v>
      </c>
      <c r="Z49" s="200">
        <v>4.33</v>
      </c>
      <c r="AA49" s="200">
        <v>1.2</v>
      </c>
      <c r="AB49" s="200">
        <v>0</v>
      </c>
      <c r="AC49" s="200">
        <v>0</v>
      </c>
      <c r="AD49" s="200">
        <v>24.92</v>
      </c>
      <c r="AE49" s="200">
        <v>0</v>
      </c>
      <c r="AF49" s="200">
        <v>0</v>
      </c>
      <c r="AG49" s="200">
        <v>76.38</v>
      </c>
      <c r="AH49" s="200">
        <v>0</v>
      </c>
      <c r="AI49" s="200">
        <v>18.39</v>
      </c>
      <c r="AJ49" s="200">
        <v>0</v>
      </c>
      <c r="AK49" s="200">
        <v>19.61</v>
      </c>
      <c r="AL49" s="200">
        <v>0</v>
      </c>
      <c r="AM49" s="200">
        <v>0</v>
      </c>
      <c r="AN49" s="200">
        <v>0</v>
      </c>
      <c r="AO49" s="200">
        <v>268.48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6.09</v>
      </c>
      <c r="D50" s="200">
        <v>12.91</v>
      </c>
      <c r="E50" s="200">
        <v>0</v>
      </c>
      <c r="F50" s="200">
        <v>0</v>
      </c>
      <c r="G50" s="200">
        <v>31.29</v>
      </c>
      <c r="H50" s="200">
        <v>0</v>
      </c>
      <c r="I50" s="200">
        <v>0</v>
      </c>
      <c r="J50" s="200">
        <v>20.22</v>
      </c>
      <c r="K50" s="200">
        <v>121.06</v>
      </c>
      <c r="L50" s="200">
        <v>0.22</v>
      </c>
      <c r="M50" s="200">
        <v>2.2599999999999998</v>
      </c>
      <c r="N50" s="200">
        <v>27.32</v>
      </c>
      <c r="O50" s="200">
        <v>1.27</v>
      </c>
      <c r="P50" s="200">
        <v>0.88</v>
      </c>
      <c r="Q50" s="200">
        <v>0.17</v>
      </c>
      <c r="R50" s="200">
        <v>0.66</v>
      </c>
      <c r="S50" s="200">
        <v>0.41</v>
      </c>
      <c r="T50" s="200">
        <v>0</v>
      </c>
      <c r="U50" s="200">
        <v>2.2000000000000002</v>
      </c>
      <c r="V50" s="200">
        <v>0.32</v>
      </c>
      <c r="W50" s="200">
        <v>0.72</v>
      </c>
      <c r="X50" s="200">
        <v>2.2999999999999998</v>
      </c>
      <c r="Y50" s="200">
        <v>0</v>
      </c>
      <c r="Z50" s="200">
        <v>4.33</v>
      </c>
      <c r="AA50" s="200">
        <v>1.2</v>
      </c>
      <c r="AB50" s="200">
        <v>0</v>
      </c>
      <c r="AC50" s="200">
        <v>0</v>
      </c>
      <c r="AD50" s="200">
        <v>24.92</v>
      </c>
      <c r="AE50" s="200">
        <v>0</v>
      </c>
      <c r="AF50" s="200">
        <v>0</v>
      </c>
      <c r="AG50" s="200">
        <v>76.38</v>
      </c>
      <c r="AH50" s="200">
        <v>0</v>
      </c>
      <c r="AI50" s="200">
        <v>18.39</v>
      </c>
      <c r="AJ50" s="200">
        <v>0</v>
      </c>
      <c r="AK50" s="200">
        <v>19.61</v>
      </c>
      <c r="AL50" s="200">
        <v>0</v>
      </c>
      <c r="AM50" s="200">
        <v>0</v>
      </c>
      <c r="AN50" s="200">
        <v>0</v>
      </c>
      <c r="AO50" s="200">
        <v>268.48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6.09</v>
      </c>
      <c r="D51" s="200">
        <v>12.91</v>
      </c>
      <c r="E51" s="200">
        <v>0</v>
      </c>
      <c r="F51" s="200">
        <v>0</v>
      </c>
      <c r="G51" s="200">
        <v>31.29</v>
      </c>
      <c r="H51" s="200">
        <v>0</v>
      </c>
      <c r="I51" s="200">
        <v>0</v>
      </c>
      <c r="J51" s="200">
        <v>20.22</v>
      </c>
      <c r="K51" s="200">
        <v>169.29</v>
      </c>
      <c r="L51" s="200">
        <v>0.22</v>
      </c>
      <c r="M51" s="200">
        <v>2.2599999999999998</v>
      </c>
      <c r="N51" s="200">
        <v>27.32</v>
      </c>
      <c r="O51" s="200">
        <v>1.27</v>
      </c>
      <c r="P51" s="200">
        <v>0.88</v>
      </c>
      <c r="Q51" s="200">
        <v>0.17</v>
      </c>
      <c r="R51" s="200">
        <v>0.66</v>
      </c>
      <c r="S51" s="200">
        <v>0.41</v>
      </c>
      <c r="T51" s="200">
        <v>0</v>
      </c>
      <c r="U51" s="200">
        <v>2.2000000000000002</v>
      </c>
      <c r="V51" s="200">
        <v>0.32</v>
      </c>
      <c r="W51" s="200">
        <v>0.72</v>
      </c>
      <c r="X51" s="200">
        <v>2.2999999999999998</v>
      </c>
      <c r="Y51" s="200">
        <v>0</v>
      </c>
      <c r="Z51" s="200">
        <v>4.33</v>
      </c>
      <c r="AA51" s="200">
        <v>1.03</v>
      </c>
      <c r="AB51" s="200">
        <v>0</v>
      </c>
      <c r="AC51" s="200">
        <v>0</v>
      </c>
      <c r="AD51" s="200">
        <v>24.92</v>
      </c>
      <c r="AE51" s="200">
        <v>0</v>
      </c>
      <c r="AF51" s="200">
        <v>0</v>
      </c>
      <c r="AG51" s="200">
        <v>76.38</v>
      </c>
      <c r="AH51" s="200">
        <v>0</v>
      </c>
      <c r="AI51" s="200">
        <v>18.39</v>
      </c>
      <c r="AJ51" s="200">
        <v>0</v>
      </c>
      <c r="AK51" s="200">
        <v>19.61</v>
      </c>
      <c r="AL51" s="200">
        <v>0</v>
      </c>
      <c r="AM51" s="200">
        <v>0</v>
      </c>
      <c r="AN51" s="200">
        <v>0</v>
      </c>
      <c r="AO51" s="200">
        <v>268.48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6.09</v>
      </c>
      <c r="D52" s="200">
        <v>12.91</v>
      </c>
      <c r="E52" s="200">
        <v>0</v>
      </c>
      <c r="F52" s="200">
        <v>0</v>
      </c>
      <c r="G52" s="200">
        <v>31.29</v>
      </c>
      <c r="H52" s="200">
        <v>0</v>
      </c>
      <c r="I52" s="200">
        <v>0</v>
      </c>
      <c r="J52" s="200">
        <v>20.22</v>
      </c>
      <c r="K52" s="200">
        <v>169.29</v>
      </c>
      <c r="L52" s="200">
        <v>0.22</v>
      </c>
      <c r="M52" s="200">
        <v>2.2599999999999998</v>
      </c>
      <c r="N52" s="200">
        <v>27.32</v>
      </c>
      <c r="O52" s="200">
        <v>1.27</v>
      </c>
      <c r="P52" s="200">
        <v>0.88</v>
      </c>
      <c r="Q52" s="200">
        <v>0.17</v>
      </c>
      <c r="R52" s="200">
        <v>0.66</v>
      </c>
      <c r="S52" s="200">
        <v>0.41</v>
      </c>
      <c r="T52" s="200">
        <v>0</v>
      </c>
      <c r="U52" s="200">
        <v>2.2000000000000002</v>
      </c>
      <c r="V52" s="200">
        <v>0.32</v>
      </c>
      <c r="W52" s="200">
        <v>0.72</v>
      </c>
      <c r="X52" s="200">
        <v>2.2999999999999998</v>
      </c>
      <c r="Y52" s="200">
        <v>0</v>
      </c>
      <c r="Z52" s="200">
        <v>4.33</v>
      </c>
      <c r="AA52" s="200">
        <v>1.03</v>
      </c>
      <c r="AB52" s="200">
        <v>0</v>
      </c>
      <c r="AC52" s="200">
        <v>0</v>
      </c>
      <c r="AD52" s="200">
        <v>24.92</v>
      </c>
      <c r="AE52" s="200">
        <v>0</v>
      </c>
      <c r="AF52" s="200">
        <v>0</v>
      </c>
      <c r="AG52" s="200">
        <v>76.38</v>
      </c>
      <c r="AH52" s="200">
        <v>0</v>
      </c>
      <c r="AI52" s="200">
        <v>18.39</v>
      </c>
      <c r="AJ52" s="200">
        <v>0</v>
      </c>
      <c r="AK52" s="200">
        <v>19.61</v>
      </c>
      <c r="AL52" s="200">
        <v>0</v>
      </c>
      <c r="AM52" s="200">
        <v>0</v>
      </c>
      <c r="AN52" s="200">
        <v>0</v>
      </c>
      <c r="AO52" s="200">
        <v>268.48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6.09</v>
      </c>
      <c r="D53" s="200">
        <v>12.91</v>
      </c>
      <c r="E53" s="200">
        <v>0</v>
      </c>
      <c r="F53" s="200">
        <v>0</v>
      </c>
      <c r="G53" s="200">
        <v>31.29</v>
      </c>
      <c r="H53" s="200">
        <v>0</v>
      </c>
      <c r="I53" s="200">
        <v>0</v>
      </c>
      <c r="J53" s="200">
        <v>20.22</v>
      </c>
      <c r="K53" s="200">
        <v>236.81</v>
      </c>
      <c r="L53" s="200">
        <v>0.22</v>
      </c>
      <c r="M53" s="200">
        <v>2.2599999999999998</v>
      </c>
      <c r="N53" s="200">
        <v>27.32</v>
      </c>
      <c r="O53" s="200">
        <v>1.27</v>
      </c>
      <c r="P53" s="200">
        <v>0.88</v>
      </c>
      <c r="Q53" s="200">
        <v>0.17</v>
      </c>
      <c r="R53" s="200">
        <v>0.66</v>
      </c>
      <c r="S53" s="200">
        <v>0.41</v>
      </c>
      <c r="T53" s="200">
        <v>0</v>
      </c>
      <c r="U53" s="200">
        <v>2.2000000000000002</v>
      </c>
      <c r="V53" s="200">
        <v>0.32</v>
      </c>
      <c r="W53" s="200">
        <v>0.72</v>
      </c>
      <c r="X53" s="200">
        <v>2.2999999999999998</v>
      </c>
      <c r="Y53" s="200">
        <v>0</v>
      </c>
      <c r="Z53" s="200">
        <v>4.33</v>
      </c>
      <c r="AA53" s="200">
        <v>1.41</v>
      </c>
      <c r="AB53" s="200">
        <v>0</v>
      </c>
      <c r="AC53" s="200">
        <v>0</v>
      </c>
      <c r="AD53" s="200">
        <v>24.92</v>
      </c>
      <c r="AE53" s="200">
        <v>0</v>
      </c>
      <c r="AF53" s="200">
        <v>0</v>
      </c>
      <c r="AG53" s="200">
        <v>76.38</v>
      </c>
      <c r="AH53" s="200">
        <v>0</v>
      </c>
      <c r="AI53" s="200">
        <v>18.39</v>
      </c>
      <c r="AJ53" s="200">
        <v>0</v>
      </c>
      <c r="AK53" s="200">
        <v>17.649999999999999</v>
      </c>
      <c r="AL53" s="200">
        <v>0</v>
      </c>
      <c r="AM53" s="200">
        <v>0</v>
      </c>
      <c r="AN53" s="200">
        <v>0</v>
      </c>
      <c r="AO53" s="200">
        <v>268.48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6.09</v>
      </c>
      <c r="D54" s="200">
        <v>12.91</v>
      </c>
      <c r="E54" s="200">
        <v>0</v>
      </c>
      <c r="F54" s="200">
        <v>0</v>
      </c>
      <c r="G54" s="200">
        <v>31.29</v>
      </c>
      <c r="H54" s="200">
        <v>0</v>
      </c>
      <c r="I54" s="200">
        <v>0</v>
      </c>
      <c r="J54" s="200">
        <v>20.22</v>
      </c>
      <c r="K54" s="200">
        <v>236.81</v>
      </c>
      <c r="L54" s="200">
        <v>2.42</v>
      </c>
      <c r="M54" s="200">
        <v>2.2599999999999998</v>
      </c>
      <c r="N54" s="200">
        <v>27.32</v>
      </c>
      <c r="O54" s="200">
        <v>1.27</v>
      </c>
      <c r="P54" s="200">
        <v>0.88</v>
      </c>
      <c r="Q54" s="200">
        <v>1.9</v>
      </c>
      <c r="R54" s="200">
        <v>0.66</v>
      </c>
      <c r="S54" s="200">
        <v>4.84</v>
      </c>
      <c r="T54" s="200">
        <v>0</v>
      </c>
      <c r="U54" s="200">
        <v>2.2000000000000002</v>
      </c>
      <c r="V54" s="200">
        <v>0.32</v>
      </c>
      <c r="W54" s="200">
        <v>0.72</v>
      </c>
      <c r="X54" s="200">
        <v>2.2999999999999998</v>
      </c>
      <c r="Y54" s="200">
        <v>0</v>
      </c>
      <c r="Z54" s="200">
        <v>4.33</v>
      </c>
      <c r="AA54" s="200">
        <v>1.4</v>
      </c>
      <c r="AB54" s="200">
        <v>0</v>
      </c>
      <c r="AC54" s="200">
        <v>0</v>
      </c>
      <c r="AD54" s="200">
        <v>24.92</v>
      </c>
      <c r="AE54" s="200">
        <v>0</v>
      </c>
      <c r="AF54" s="200">
        <v>0</v>
      </c>
      <c r="AG54" s="200">
        <v>76.38</v>
      </c>
      <c r="AH54" s="200">
        <v>0</v>
      </c>
      <c r="AI54" s="200">
        <v>18.39</v>
      </c>
      <c r="AJ54" s="200">
        <v>0</v>
      </c>
      <c r="AK54" s="200">
        <v>17.649999999999999</v>
      </c>
      <c r="AL54" s="200">
        <v>0</v>
      </c>
      <c r="AM54" s="200">
        <v>0</v>
      </c>
      <c r="AN54" s="200">
        <v>0</v>
      </c>
      <c r="AO54" s="200">
        <v>268.48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6.09</v>
      </c>
      <c r="D55" s="200">
        <v>12.91</v>
      </c>
      <c r="E55" s="200">
        <v>0</v>
      </c>
      <c r="F55" s="200">
        <v>0</v>
      </c>
      <c r="G55" s="200">
        <v>31.29</v>
      </c>
      <c r="H55" s="200">
        <v>0</v>
      </c>
      <c r="I55" s="200">
        <v>0</v>
      </c>
      <c r="J55" s="200">
        <v>20.22</v>
      </c>
      <c r="K55" s="200">
        <v>236.81</v>
      </c>
      <c r="L55" s="200">
        <v>2.42</v>
      </c>
      <c r="M55" s="200">
        <v>2.2599999999999998</v>
      </c>
      <c r="N55" s="200">
        <v>27.32</v>
      </c>
      <c r="O55" s="200">
        <v>1.27</v>
      </c>
      <c r="P55" s="200">
        <v>0.88</v>
      </c>
      <c r="Q55" s="200">
        <v>1.9</v>
      </c>
      <c r="R55" s="200">
        <v>0.66</v>
      </c>
      <c r="S55" s="200">
        <v>4.84</v>
      </c>
      <c r="T55" s="200">
        <v>0</v>
      </c>
      <c r="U55" s="200">
        <v>2.2000000000000002</v>
      </c>
      <c r="V55" s="200">
        <v>0.32</v>
      </c>
      <c r="W55" s="200">
        <v>0.72</v>
      </c>
      <c r="X55" s="200">
        <v>2.2999999999999998</v>
      </c>
      <c r="Y55" s="200">
        <v>0</v>
      </c>
      <c r="Z55" s="200">
        <v>4.33</v>
      </c>
      <c r="AA55" s="200">
        <v>25.15</v>
      </c>
      <c r="AB55" s="200">
        <v>0</v>
      </c>
      <c r="AC55" s="200">
        <v>0</v>
      </c>
      <c r="AD55" s="200">
        <v>24.92</v>
      </c>
      <c r="AE55" s="200">
        <v>0</v>
      </c>
      <c r="AF55" s="200">
        <v>0</v>
      </c>
      <c r="AG55" s="200">
        <v>76.38</v>
      </c>
      <c r="AH55" s="200">
        <v>0</v>
      </c>
      <c r="AI55" s="200">
        <v>18.39</v>
      </c>
      <c r="AJ55" s="200">
        <v>0</v>
      </c>
      <c r="AK55" s="200">
        <v>17.649999999999999</v>
      </c>
      <c r="AL55" s="200">
        <v>0</v>
      </c>
      <c r="AM55" s="200">
        <v>0</v>
      </c>
      <c r="AN55" s="200">
        <v>0</v>
      </c>
      <c r="AO55" s="200">
        <v>268.48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6.09</v>
      </c>
      <c r="D56" s="200">
        <v>12.91</v>
      </c>
      <c r="E56" s="200">
        <v>0</v>
      </c>
      <c r="F56" s="200">
        <v>0</v>
      </c>
      <c r="G56" s="200">
        <v>31.29</v>
      </c>
      <c r="H56" s="200">
        <v>0</v>
      </c>
      <c r="I56" s="200">
        <v>0</v>
      </c>
      <c r="J56" s="200">
        <v>20.22</v>
      </c>
      <c r="K56" s="200">
        <v>236.81</v>
      </c>
      <c r="L56" s="200">
        <v>2.42</v>
      </c>
      <c r="M56" s="200">
        <v>2.2599999999999998</v>
      </c>
      <c r="N56" s="200">
        <v>27.32</v>
      </c>
      <c r="O56" s="200">
        <v>1.27</v>
      </c>
      <c r="P56" s="200">
        <v>0.88</v>
      </c>
      <c r="Q56" s="200">
        <v>1.9</v>
      </c>
      <c r="R56" s="200">
        <v>0.66</v>
      </c>
      <c r="S56" s="200">
        <v>4.84</v>
      </c>
      <c r="T56" s="200">
        <v>0</v>
      </c>
      <c r="U56" s="200">
        <v>2.2000000000000002</v>
      </c>
      <c r="V56" s="200">
        <v>0.32</v>
      </c>
      <c r="W56" s="200">
        <v>0.72</v>
      </c>
      <c r="X56" s="200">
        <v>2.2999999999999998</v>
      </c>
      <c r="Y56" s="200">
        <v>0</v>
      </c>
      <c r="Z56" s="200">
        <v>4.33</v>
      </c>
      <c r="AA56" s="200">
        <v>25.15</v>
      </c>
      <c r="AB56" s="200">
        <v>0</v>
      </c>
      <c r="AC56" s="200">
        <v>0</v>
      </c>
      <c r="AD56" s="200">
        <v>24.92</v>
      </c>
      <c r="AE56" s="200">
        <v>0</v>
      </c>
      <c r="AF56" s="200">
        <v>0</v>
      </c>
      <c r="AG56" s="200">
        <v>76.38</v>
      </c>
      <c r="AH56" s="200">
        <v>0</v>
      </c>
      <c r="AI56" s="200">
        <v>18.39</v>
      </c>
      <c r="AJ56" s="200">
        <v>0</v>
      </c>
      <c r="AK56" s="200">
        <v>17.649999999999999</v>
      </c>
      <c r="AL56" s="200">
        <v>0</v>
      </c>
      <c r="AM56" s="200">
        <v>0</v>
      </c>
      <c r="AN56" s="200">
        <v>0</v>
      </c>
      <c r="AO56" s="200">
        <v>268.48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6.09</v>
      </c>
      <c r="D57" s="200">
        <v>12.91</v>
      </c>
      <c r="E57" s="200">
        <v>0</v>
      </c>
      <c r="F57" s="200">
        <v>0</v>
      </c>
      <c r="G57" s="200">
        <v>31.29</v>
      </c>
      <c r="H57" s="200">
        <v>0</v>
      </c>
      <c r="I57" s="200">
        <v>0</v>
      </c>
      <c r="J57" s="200">
        <v>20.22</v>
      </c>
      <c r="K57" s="200">
        <v>231.99</v>
      </c>
      <c r="L57" s="200">
        <v>2.42</v>
      </c>
      <c r="M57" s="200">
        <v>2.2599999999999998</v>
      </c>
      <c r="N57" s="200">
        <v>27.32</v>
      </c>
      <c r="O57" s="200">
        <v>1.27</v>
      </c>
      <c r="P57" s="200">
        <v>0.88</v>
      </c>
      <c r="Q57" s="200">
        <v>1.9</v>
      </c>
      <c r="R57" s="200">
        <v>8.01</v>
      </c>
      <c r="S57" s="200">
        <v>4.84</v>
      </c>
      <c r="T57" s="200">
        <v>0</v>
      </c>
      <c r="U57" s="200">
        <v>2.2000000000000002</v>
      </c>
      <c r="V57" s="200">
        <v>0.32</v>
      </c>
      <c r="W57" s="200">
        <v>0.72</v>
      </c>
      <c r="X57" s="200">
        <v>2.2999999999999998</v>
      </c>
      <c r="Y57" s="200">
        <v>0</v>
      </c>
      <c r="Z57" s="200">
        <v>64.36</v>
      </c>
      <c r="AA57" s="200">
        <v>25.15</v>
      </c>
      <c r="AB57" s="200">
        <v>0</v>
      </c>
      <c r="AC57" s="200">
        <v>0</v>
      </c>
      <c r="AD57" s="200">
        <v>24.92</v>
      </c>
      <c r="AE57" s="200">
        <v>0</v>
      </c>
      <c r="AF57" s="200">
        <v>0</v>
      </c>
      <c r="AG57" s="200">
        <v>76.38</v>
      </c>
      <c r="AH57" s="200">
        <v>0</v>
      </c>
      <c r="AI57" s="200">
        <v>18.39</v>
      </c>
      <c r="AJ57" s="200">
        <v>0</v>
      </c>
      <c r="AK57" s="200">
        <v>17.649999999999999</v>
      </c>
      <c r="AL57" s="200">
        <v>0</v>
      </c>
      <c r="AM57" s="200">
        <v>0</v>
      </c>
      <c r="AN57" s="200">
        <v>0</v>
      </c>
      <c r="AO57" s="200">
        <v>268.48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6.09</v>
      </c>
      <c r="D58" s="200">
        <v>12.91</v>
      </c>
      <c r="E58" s="200">
        <v>0</v>
      </c>
      <c r="F58" s="200">
        <v>0</v>
      </c>
      <c r="G58" s="200">
        <v>31.29</v>
      </c>
      <c r="H58" s="200">
        <v>0</v>
      </c>
      <c r="I58" s="200">
        <v>0</v>
      </c>
      <c r="J58" s="200">
        <v>20.22</v>
      </c>
      <c r="K58" s="200">
        <v>231.99</v>
      </c>
      <c r="L58" s="200">
        <v>2.42</v>
      </c>
      <c r="M58" s="200">
        <v>2.2599999999999998</v>
      </c>
      <c r="N58" s="200">
        <v>27.32</v>
      </c>
      <c r="O58" s="200">
        <v>1.27</v>
      </c>
      <c r="P58" s="200">
        <v>0.88</v>
      </c>
      <c r="Q58" s="200">
        <v>1.9</v>
      </c>
      <c r="R58" s="200">
        <v>8.01</v>
      </c>
      <c r="S58" s="200">
        <v>4.84</v>
      </c>
      <c r="T58" s="200">
        <v>0</v>
      </c>
      <c r="U58" s="200">
        <v>2.2000000000000002</v>
      </c>
      <c r="V58" s="200">
        <v>0.3</v>
      </c>
      <c r="W58" s="200">
        <v>0.72</v>
      </c>
      <c r="X58" s="200">
        <v>2.2999999999999998</v>
      </c>
      <c r="Y58" s="200">
        <v>0</v>
      </c>
      <c r="Z58" s="200">
        <v>64.36</v>
      </c>
      <c r="AA58" s="200">
        <v>25.15</v>
      </c>
      <c r="AB58" s="200">
        <v>0</v>
      </c>
      <c r="AC58" s="200">
        <v>0</v>
      </c>
      <c r="AD58" s="200">
        <v>24.92</v>
      </c>
      <c r="AE58" s="200">
        <v>0</v>
      </c>
      <c r="AF58" s="200">
        <v>0</v>
      </c>
      <c r="AG58" s="200">
        <v>76.38</v>
      </c>
      <c r="AH58" s="200">
        <v>0</v>
      </c>
      <c r="AI58" s="200">
        <v>18.39</v>
      </c>
      <c r="AJ58" s="200">
        <v>0</v>
      </c>
      <c r="AK58" s="200">
        <v>17.649999999999999</v>
      </c>
      <c r="AL58" s="200">
        <v>0</v>
      </c>
      <c r="AM58" s="200">
        <v>0</v>
      </c>
      <c r="AN58" s="200">
        <v>0</v>
      </c>
      <c r="AO58" s="200">
        <v>268.48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6.09</v>
      </c>
      <c r="D59" s="200">
        <v>12.91</v>
      </c>
      <c r="E59" s="200">
        <v>0</v>
      </c>
      <c r="F59" s="200">
        <v>0</v>
      </c>
      <c r="G59" s="200">
        <v>31.29</v>
      </c>
      <c r="H59" s="200">
        <v>0</v>
      </c>
      <c r="I59" s="200">
        <v>0</v>
      </c>
      <c r="J59" s="200">
        <v>20.22</v>
      </c>
      <c r="K59" s="200">
        <v>231.99</v>
      </c>
      <c r="L59" s="200">
        <v>2.42</v>
      </c>
      <c r="M59" s="200">
        <v>2.2599999999999998</v>
      </c>
      <c r="N59" s="200">
        <v>27.32</v>
      </c>
      <c r="O59" s="200">
        <v>1.27</v>
      </c>
      <c r="P59" s="200">
        <v>0.88</v>
      </c>
      <c r="Q59" s="200">
        <v>1.9</v>
      </c>
      <c r="R59" s="200">
        <v>8.01</v>
      </c>
      <c r="S59" s="200">
        <v>4.84</v>
      </c>
      <c r="T59" s="200">
        <v>0</v>
      </c>
      <c r="U59" s="200">
        <v>2.2000000000000002</v>
      </c>
      <c r="V59" s="200">
        <v>3.09</v>
      </c>
      <c r="W59" s="200">
        <v>8.8000000000000007</v>
      </c>
      <c r="X59" s="200">
        <v>29.1</v>
      </c>
      <c r="Y59" s="200">
        <v>0</v>
      </c>
      <c r="Z59" s="200">
        <v>64.349999999999994</v>
      </c>
      <c r="AA59" s="200">
        <v>25.15</v>
      </c>
      <c r="AB59" s="200">
        <v>0</v>
      </c>
      <c r="AC59" s="200">
        <v>0</v>
      </c>
      <c r="AD59" s="200">
        <v>24.92</v>
      </c>
      <c r="AE59" s="200">
        <v>0</v>
      </c>
      <c r="AF59" s="200">
        <v>0</v>
      </c>
      <c r="AG59" s="200">
        <v>76.38</v>
      </c>
      <c r="AH59" s="200">
        <v>0</v>
      </c>
      <c r="AI59" s="200">
        <v>18.39</v>
      </c>
      <c r="AJ59" s="200">
        <v>0</v>
      </c>
      <c r="AK59" s="200">
        <v>17.649999999999999</v>
      </c>
      <c r="AL59" s="200">
        <v>0</v>
      </c>
      <c r="AM59" s="200">
        <v>0</v>
      </c>
      <c r="AN59" s="200">
        <v>0</v>
      </c>
      <c r="AO59" s="200">
        <v>268.48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6.09</v>
      </c>
      <c r="D60" s="200">
        <v>12.91</v>
      </c>
      <c r="E60" s="200">
        <v>0</v>
      </c>
      <c r="F60" s="200">
        <v>0</v>
      </c>
      <c r="G60" s="200">
        <v>31.29</v>
      </c>
      <c r="H60" s="200">
        <v>0</v>
      </c>
      <c r="I60" s="200">
        <v>0</v>
      </c>
      <c r="J60" s="200">
        <v>20.22</v>
      </c>
      <c r="K60" s="200">
        <v>231.99</v>
      </c>
      <c r="L60" s="200">
        <v>2.42</v>
      </c>
      <c r="M60" s="200">
        <v>2.2599999999999998</v>
      </c>
      <c r="N60" s="200">
        <v>27.32</v>
      </c>
      <c r="O60" s="200">
        <v>1.27</v>
      </c>
      <c r="P60" s="200">
        <v>0.88</v>
      </c>
      <c r="Q60" s="200">
        <v>1.9</v>
      </c>
      <c r="R60" s="200">
        <v>8.01</v>
      </c>
      <c r="S60" s="200">
        <v>4.84</v>
      </c>
      <c r="T60" s="200">
        <v>0</v>
      </c>
      <c r="U60" s="200">
        <v>2.2000000000000002</v>
      </c>
      <c r="V60" s="200">
        <v>3.09</v>
      </c>
      <c r="W60" s="200">
        <v>8.8000000000000007</v>
      </c>
      <c r="X60" s="200">
        <v>29.1</v>
      </c>
      <c r="Y60" s="200">
        <v>0</v>
      </c>
      <c r="Z60" s="200">
        <v>64.349999999999994</v>
      </c>
      <c r="AA60" s="200">
        <v>25.15</v>
      </c>
      <c r="AB60" s="200">
        <v>0</v>
      </c>
      <c r="AC60" s="200">
        <v>0</v>
      </c>
      <c r="AD60" s="200">
        <v>24.92</v>
      </c>
      <c r="AE60" s="200">
        <v>0</v>
      </c>
      <c r="AF60" s="200">
        <v>0</v>
      </c>
      <c r="AG60" s="200">
        <v>76.38</v>
      </c>
      <c r="AH60" s="200">
        <v>0</v>
      </c>
      <c r="AI60" s="200">
        <v>18.39</v>
      </c>
      <c r="AJ60" s="200">
        <v>0</v>
      </c>
      <c r="AK60" s="200">
        <v>17.649999999999999</v>
      </c>
      <c r="AL60" s="200">
        <v>0</v>
      </c>
      <c r="AM60" s="200">
        <v>0</v>
      </c>
      <c r="AN60" s="200">
        <v>0</v>
      </c>
      <c r="AO60" s="200">
        <v>268.48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6.09</v>
      </c>
      <c r="D61" s="200">
        <v>12.91</v>
      </c>
      <c r="E61" s="200">
        <v>0</v>
      </c>
      <c r="F61" s="200">
        <v>0</v>
      </c>
      <c r="G61" s="200">
        <v>31.29</v>
      </c>
      <c r="H61" s="200">
        <v>0</v>
      </c>
      <c r="I61" s="200">
        <v>0</v>
      </c>
      <c r="J61" s="200">
        <v>20.22</v>
      </c>
      <c r="K61" s="200">
        <v>231.99</v>
      </c>
      <c r="L61" s="200">
        <v>2.42</v>
      </c>
      <c r="M61" s="200">
        <v>2.2599999999999998</v>
      </c>
      <c r="N61" s="200">
        <v>27.32</v>
      </c>
      <c r="O61" s="200">
        <v>1.27</v>
      </c>
      <c r="P61" s="200">
        <v>0.88</v>
      </c>
      <c r="Q61" s="200">
        <v>1.9</v>
      </c>
      <c r="R61" s="200">
        <v>8.01</v>
      </c>
      <c r="S61" s="200">
        <v>4.84</v>
      </c>
      <c r="T61" s="200">
        <v>0</v>
      </c>
      <c r="U61" s="200">
        <v>2.2000000000000002</v>
      </c>
      <c r="V61" s="200">
        <v>3.09</v>
      </c>
      <c r="W61" s="200">
        <v>8.8000000000000007</v>
      </c>
      <c r="X61" s="200">
        <v>29.1</v>
      </c>
      <c r="Y61" s="200">
        <v>0</v>
      </c>
      <c r="Z61" s="200">
        <v>64.349999999999994</v>
      </c>
      <c r="AA61" s="200">
        <v>25.15</v>
      </c>
      <c r="AB61" s="200">
        <v>0</v>
      </c>
      <c r="AC61" s="200">
        <v>0</v>
      </c>
      <c r="AD61" s="200">
        <v>24.92</v>
      </c>
      <c r="AE61" s="200">
        <v>0</v>
      </c>
      <c r="AF61" s="200">
        <v>0</v>
      </c>
      <c r="AG61" s="200">
        <v>76.38</v>
      </c>
      <c r="AH61" s="200">
        <v>0</v>
      </c>
      <c r="AI61" s="200">
        <v>18.39</v>
      </c>
      <c r="AJ61" s="200">
        <v>0</v>
      </c>
      <c r="AK61" s="200">
        <v>17.649999999999999</v>
      </c>
      <c r="AL61" s="200">
        <v>0</v>
      </c>
      <c r="AM61" s="200">
        <v>0</v>
      </c>
      <c r="AN61" s="200">
        <v>0</v>
      </c>
      <c r="AO61" s="200">
        <v>268.48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6.09</v>
      </c>
      <c r="D62" s="200">
        <v>12.91</v>
      </c>
      <c r="E62" s="200">
        <v>0</v>
      </c>
      <c r="F62" s="200">
        <v>0</v>
      </c>
      <c r="G62" s="200">
        <v>31.29</v>
      </c>
      <c r="H62" s="200">
        <v>0</v>
      </c>
      <c r="I62" s="200">
        <v>0</v>
      </c>
      <c r="J62" s="200">
        <v>20.22</v>
      </c>
      <c r="K62" s="200">
        <v>231.99</v>
      </c>
      <c r="L62" s="200">
        <v>2.42</v>
      </c>
      <c r="M62" s="200">
        <v>2.2599999999999998</v>
      </c>
      <c r="N62" s="200">
        <v>27.32</v>
      </c>
      <c r="O62" s="200">
        <v>1.27</v>
      </c>
      <c r="P62" s="200">
        <v>0.88</v>
      </c>
      <c r="Q62" s="200">
        <v>1.9</v>
      </c>
      <c r="R62" s="200">
        <v>8.01</v>
      </c>
      <c r="S62" s="200">
        <v>4.84</v>
      </c>
      <c r="T62" s="200">
        <v>0</v>
      </c>
      <c r="U62" s="200">
        <v>2.2000000000000002</v>
      </c>
      <c r="V62" s="200">
        <v>3.09</v>
      </c>
      <c r="W62" s="200">
        <v>8.8000000000000007</v>
      </c>
      <c r="X62" s="200">
        <v>29.1</v>
      </c>
      <c r="Y62" s="200">
        <v>0</v>
      </c>
      <c r="Z62" s="200">
        <v>64.349999999999994</v>
      </c>
      <c r="AA62" s="200">
        <v>25.15</v>
      </c>
      <c r="AB62" s="200">
        <v>0</v>
      </c>
      <c r="AC62" s="200">
        <v>0</v>
      </c>
      <c r="AD62" s="200">
        <v>24.92</v>
      </c>
      <c r="AE62" s="200">
        <v>0</v>
      </c>
      <c r="AF62" s="200">
        <v>0</v>
      </c>
      <c r="AG62" s="200">
        <v>76.38</v>
      </c>
      <c r="AH62" s="200">
        <v>0</v>
      </c>
      <c r="AI62" s="200">
        <v>18.39</v>
      </c>
      <c r="AJ62" s="200">
        <v>0</v>
      </c>
      <c r="AK62" s="200">
        <v>17.649999999999999</v>
      </c>
      <c r="AL62" s="200">
        <v>0</v>
      </c>
      <c r="AM62" s="200">
        <v>0</v>
      </c>
      <c r="AN62" s="200">
        <v>0</v>
      </c>
      <c r="AO62" s="200">
        <v>268.48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6.09</v>
      </c>
      <c r="D63" s="200">
        <v>12.91</v>
      </c>
      <c r="E63" s="200">
        <v>0</v>
      </c>
      <c r="F63" s="200">
        <v>0</v>
      </c>
      <c r="G63" s="200">
        <v>31.29</v>
      </c>
      <c r="H63" s="200">
        <v>0</v>
      </c>
      <c r="I63" s="200">
        <v>0</v>
      </c>
      <c r="J63" s="200">
        <v>20.22</v>
      </c>
      <c r="K63" s="200">
        <v>231.99</v>
      </c>
      <c r="L63" s="200">
        <v>2.42</v>
      </c>
      <c r="M63" s="200">
        <v>2.2599999999999998</v>
      </c>
      <c r="N63" s="200">
        <v>27.32</v>
      </c>
      <c r="O63" s="200">
        <v>1.27</v>
      </c>
      <c r="P63" s="200">
        <v>0.88</v>
      </c>
      <c r="Q63" s="200">
        <v>1.9</v>
      </c>
      <c r="R63" s="200">
        <v>8.01</v>
      </c>
      <c r="S63" s="200">
        <v>4.84</v>
      </c>
      <c r="T63" s="200">
        <v>0</v>
      </c>
      <c r="U63" s="200">
        <v>2.2000000000000002</v>
      </c>
      <c r="V63" s="200">
        <v>3.09</v>
      </c>
      <c r="W63" s="200">
        <v>8.8000000000000007</v>
      </c>
      <c r="X63" s="200">
        <v>29.1</v>
      </c>
      <c r="Y63" s="200">
        <v>0</v>
      </c>
      <c r="Z63" s="200">
        <v>64.36</v>
      </c>
      <c r="AA63" s="200">
        <v>30.47</v>
      </c>
      <c r="AB63" s="200">
        <v>0</v>
      </c>
      <c r="AC63" s="200">
        <v>0</v>
      </c>
      <c r="AD63" s="200">
        <v>24.92</v>
      </c>
      <c r="AE63" s="200">
        <v>0</v>
      </c>
      <c r="AF63" s="200">
        <v>0</v>
      </c>
      <c r="AG63" s="200">
        <v>76.38</v>
      </c>
      <c r="AH63" s="200">
        <v>0</v>
      </c>
      <c r="AI63" s="200">
        <v>18.39</v>
      </c>
      <c r="AJ63" s="200">
        <v>0</v>
      </c>
      <c r="AK63" s="200">
        <v>15.85</v>
      </c>
      <c r="AL63" s="200">
        <v>0</v>
      </c>
      <c r="AM63" s="200">
        <v>0</v>
      </c>
      <c r="AN63" s="200">
        <v>0</v>
      </c>
      <c r="AO63" s="200">
        <v>268.48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6.09</v>
      </c>
      <c r="D64" s="200">
        <v>12.91</v>
      </c>
      <c r="E64" s="200">
        <v>0</v>
      </c>
      <c r="F64" s="200">
        <v>0</v>
      </c>
      <c r="G64" s="200">
        <v>31.29</v>
      </c>
      <c r="H64" s="200">
        <v>0</v>
      </c>
      <c r="I64" s="200">
        <v>0</v>
      </c>
      <c r="J64" s="200">
        <v>20.22</v>
      </c>
      <c r="K64" s="200">
        <v>231.99</v>
      </c>
      <c r="L64" s="200">
        <v>2.42</v>
      </c>
      <c r="M64" s="200">
        <v>2.2599999999999998</v>
      </c>
      <c r="N64" s="200">
        <v>27.32</v>
      </c>
      <c r="O64" s="200">
        <v>1.27</v>
      </c>
      <c r="P64" s="200">
        <v>0.88</v>
      </c>
      <c r="Q64" s="200">
        <v>1.9</v>
      </c>
      <c r="R64" s="200">
        <v>8.01</v>
      </c>
      <c r="S64" s="200">
        <v>4.84</v>
      </c>
      <c r="T64" s="200">
        <v>0</v>
      </c>
      <c r="U64" s="200">
        <v>2.2000000000000002</v>
      </c>
      <c r="V64" s="200">
        <v>3.09</v>
      </c>
      <c r="W64" s="200">
        <v>8.8000000000000007</v>
      </c>
      <c r="X64" s="200">
        <v>29.1</v>
      </c>
      <c r="Y64" s="200">
        <v>0</v>
      </c>
      <c r="Z64" s="200">
        <v>64.36</v>
      </c>
      <c r="AA64" s="200">
        <v>25.15</v>
      </c>
      <c r="AB64" s="200">
        <v>0</v>
      </c>
      <c r="AC64" s="200">
        <v>0</v>
      </c>
      <c r="AD64" s="200">
        <v>24.92</v>
      </c>
      <c r="AE64" s="200">
        <v>0</v>
      </c>
      <c r="AF64" s="200">
        <v>0</v>
      </c>
      <c r="AG64" s="200">
        <v>76.38</v>
      </c>
      <c r="AH64" s="200">
        <v>0</v>
      </c>
      <c r="AI64" s="200">
        <v>18.39</v>
      </c>
      <c r="AJ64" s="200">
        <v>0</v>
      </c>
      <c r="AK64" s="200">
        <v>15.85</v>
      </c>
      <c r="AL64" s="200">
        <v>0</v>
      </c>
      <c r="AM64" s="200">
        <v>0</v>
      </c>
      <c r="AN64" s="200">
        <v>0</v>
      </c>
      <c r="AO64" s="200">
        <v>268.48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6.09</v>
      </c>
      <c r="D65" s="200">
        <v>12.91</v>
      </c>
      <c r="E65" s="200">
        <v>0</v>
      </c>
      <c r="F65" s="200">
        <v>0</v>
      </c>
      <c r="G65" s="200">
        <v>31.29</v>
      </c>
      <c r="H65" s="200">
        <v>0</v>
      </c>
      <c r="I65" s="200">
        <v>0</v>
      </c>
      <c r="J65" s="200">
        <v>20.22</v>
      </c>
      <c r="K65" s="200">
        <v>231.99</v>
      </c>
      <c r="L65" s="200">
        <v>2.42</v>
      </c>
      <c r="M65" s="200">
        <v>2.2599999999999998</v>
      </c>
      <c r="N65" s="200">
        <v>27.32</v>
      </c>
      <c r="O65" s="200">
        <v>1.27</v>
      </c>
      <c r="P65" s="200">
        <v>0.88</v>
      </c>
      <c r="Q65" s="200">
        <v>1.9</v>
      </c>
      <c r="R65" s="200">
        <v>8.01</v>
      </c>
      <c r="S65" s="200">
        <v>4.84</v>
      </c>
      <c r="T65" s="200">
        <v>0</v>
      </c>
      <c r="U65" s="200">
        <v>2.2000000000000002</v>
      </c>
      <c r="V65" s="200">
        <v>3.09</v>
      </c>
      <c r="W65" s="200">
        <v>8.8000000000000007</v>
      </c>
      <c r="X65" s="200">
        <v>29.1</v>
      </c>
      <c r="Y65" s="200">
        <v>0</v>
      </c>
      <c r="Z65" s="200">
        <v>64.36</v>
      </c>
      <c r="AA65" s="200">
        <v>25.15</v>
      </c>
      <c r="AB65" s="200">
        <v>0</v>
      </c>
      <c r="AC65" s="200">
        <v>0</v>
      </c>
      <c r="AD65" s="200">
        <v>24.92</v>
      </c>
      <c r="AE65" s="200">
        <v>0</v>
      </c>
      <c r="AF65" s="200">
        <v>0</v>
      </c>
      <c r="AG65" s="200">
        <v>76.38</v>
      </c>
      <c r="AH65" s="200">
        <v>0</v>
      </c>
      <c r="AI65" s="200">
        <v>18.39</v>
      </c>
      <c r="AJ65" s="200">
        <v>0</v>
      </c>
      <c r="AK65" s="200">
        <v>15.85</v>
      </c>
      <c r="AL65" s="200">
        <v>0</v>
      </c>
      <c r="AM65" s="200">
        <v>0</v>
      </c>
      <c r="AN65" s="200">
        <v>0</v>
      </c>
      <c r="AO65" s="200">
        <v>268.48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6.09</v>
      </c>
      <c r="D66" s="200">
        <v>12.91</v>
      </c>
      <c r="E66" s="200">
        <v>0</v>
      </c>
      <c r="F66" s="200">
        <v>0</v>
      </c>
      <c r="G66" s="200">
        <v>31.29</v>
      </c>
      <c r="H66" s="200">
        <v>0</v>
      </c>
      <c r="I66" s="200">
        <v>0</v>
      </c>
      <c r="J66" s="200">
        <v>20.22</v>
      </c>
      <c r="K66" s="200">
        <v>231.99</v>
      </c>
      <c r="L66" s="200">
        <v>2.42</v>
      </c>
      <c r="M66" s="200">
        <v>2.2599999999999998</v>
      </c>
      <c r="N66" s="200">
        <v>27.32</v>
      </c>
      <c r="O66" s="200">
        <v>1.27</v>
      </c>
      <c r="P66" s="200">
        <v>0.88</v>
      </c>
      <c r="Q66" s="200">
        <v>1.9</v>
      </c>
      <c r="R66" s="200">
        <v>8.01</v>
      </c>
      <c r="S66" s="200">
        <v>4.84</v>
      </c>
      <c r="T66" s="200">
        <v>0</v>
      </c>
      <c r="U66" s="200">
        <v>2.2000000000000002</v>
      </c>
      <c r="V66" s="200">
        <v>0.3</v>
      </c>
      <c r="W66" s="200">
        <v>0.72</v>
      </c>
      <c r="X66" s="200">
        <v>2.2999999999999998</v>
      </c>
      <c r="Y66" s="200">
        <v>0</v>
      </c>
      <c r="Z66" s="200">
        <v>35.42</v>
      </c>
      <c r="AA66" s="200">
        <v>25.15</v>
      </c>
      <c r="AB66" s="200">
        <v>0</v>
      </c>
      <c r="AC66" s="200">
        <v>0</v>
      </c>
      <c r="AD66" s="200">
        <v>24.92</v>
      </c>
      <c r="AE66" s="200">
        <v>0</v>
      </c>
      <c r="AF66" s="200">
        <v>0</v>
      </c>
      <c r="AG66" s="200">
        <v>76.38</v>
      </c>
      <c r="AH66" s="200">
        <v>0</v>
      </c>
      <c r="AI66" s="200">
        <v>18.39</v>
      </c>
      <c r="AJ66" s="200">
        <v>0</v>
      </c>
      <c r="AK66" s="200">
        <v>15.85</v>
      </c>
      <c r="AL66" s="200">
        <v>0</v>
      </c>
      <c r="AM66" s="200">
        <v>0</v>
      </c>
      <c r="AN66" s="200">
        <v>0</v>
      </c>
      <c r="AO66" s="200">
        <v>268.48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6.09</v>
      </c>
      <c r="D67" s="200">
        <v>12.91</v>
      </c>
      <c r="E67" s="200">
        <v>0</v>
      </c>
      <c r="F67" s="200">
        <v>0</v>
      </c>
      <c r="G67" s="200">
        <v>31.29</v>
      </c>
      <c r="H67" s="200">
        <v>0</v>
      </c>
      <c r="I67" s="200">
        <v>0</v>
      </c>
      <c r="J67" s="200">
        <v>20.22</v>
      </c>
      <c r="K67" s="200">
        <v>231.99</v>
      </c>
      <c r="L67" s="200">
        <v>2.42</v>
      </c>
      <c r="M67" s="200">
        <v>2.2599999999999998</v>
      </c>
      <c r="N67" s="200">
        <v>27.32</v>
      </c>
      <c r="O67" s="200">
        <v>1.27</v>
      </c>
      <c r="P67" s="200">
        <v>0.88</v>
      </c>
      <c r="Q67" s="200">
        <v>1.9</v>
      </c>
      <c r="R67" s="200">
        <v>0.66</v>
      </c>
      <c r="S67" s="200">
        <v>4.84</v>
      </c>
      <c r="T67" s="200">
        <v>0</v>
      </c>
      <c r="U67" s="200">
        <v>2.2000000000000002</v>
      </c>
      <c r="V67" s="200">
        <v>0.3</v>
      </c>
      <c r="W67" s="200">
        <v>0.72</v>
      </c>
      <c r="X67" s="200">
        <v>2.2999999999999998</v>
      </c>
      <c r="Y67" s="200">
        <v>0</v>
      </c>
      <c r="Z67" s="200">
        <v>4.33</v>
      </c>
      <c r="AA67" s="200">
        <v>13.43</v>
      </c>
      <c r="AB67" s="200">
        <v>0</v>
      </c>
      <c r="AC67" s="200">
        <v>0</v>
      </c>
      <c r="AD67" s="200">
        <v>24.92</v>
      </c>
      <c r="AE67" s="200">
        <v>0</v>
      </c>
      <c r="AF67" s="200">
        <v>0</v>
      </c>
      <c r="AG67" s="200">
        <v>76.38</v>
      </c>
      <c r="AH67" s="200">
        <v>0</v>
      </c>
      <c r="AI67" s="200">
        <v>18.39</v>
      </c>
      <c r="AJ67" s="200">
        <v>0</v>
      </c>
      <c r="AK67" s="200">
        <v>17.649999999999999</v>
      </c>
      <c r="AL67" s="200">
        <v>0</v>
      </c>
      <c r="AM67" s="200">
        <v>0</v>
      </c>
      <c r="AN67" s="200">
        <v>0</v>
      </c>
      <c r="AO67" s="200">
        <v>268.48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6.09</v>
      </c>
      <c r="D68" s="200">
        <v>12.91</v>
      </c>
      <c r="E68" s="200">
        <v>0</v>
      </c>
      <c r="F68" s="200">
        <v>0</v>
      </c>
      <c r="G68" s="200">
        <v>31.29</v>
      </c>
      <c r="H68" s="200">
        <v>0</v>
      </c>
      <c r="I68" s="200">
        <v>0</v>
      </c>
      <c r="J68" s="200">
        <v>20.22</v>
      </c>
      <c r="K68" s="200">
        <v>231.99</v>
      </c>
      <c r="L68" s="200">
        <v>0.5</v>
      </c>
      <c r="M68" s="200">
        <v>2.2599999999999998</v>
      </c>
      <c r="N68" s="200">
        <v>27.32</v>
      </c>
      <c r="O68" s="200">
        <v>1.27</v>
      </c>
      <c r="P68" s="200">
        <v>0.88</v>
      </c>
      <c r="Q68" s="200">
        <v>0.39</v>
      </c>
      <c r="R68" s="200">
        <v>0.66</v>
      </c>
      <c r="S68" s="200">
        <v>0.41</v>
      </c>
      <c r="T68" s="200">
        <v>0</v>
      </c>
      <c r="U68" s="200">
        <v>2.2000000000000002</v>
      </c>
      <c r="V68" s="200">
        <v>0.3</v>
      </c>
      <c r="W68" s="200">
        <v>0.72</v>
      </c>
      <c r="X68" s="200">
        <v>2.2999999999999998</v>
      </c>
      <c r="Y68" s="200">
        <v>0</v>
      </c>
      <c r="Z68" s="200">
        <v>4.33</v>
      </c>
      <c r="AA68" s="200">
        <v>0</v>
      </c>
      <c r="AB68" s="200">
        <v>0</v>
      </c>
      <c r="AC68" s="200">
        <v>0</v>
      </c>
      <c r="AD68" s="200">
        <v>24.92</v>
      </c>
      <c r="AE68" s="200">
        <v>0</v>
      </c>
      <c r="AF68" s="200">
        <v>0</v>
      </c>
      <c r="AG68" s="200">
        <v>76.38</v>
      </c>
      <c r="AH68" s="200">
        <v>0</v>
      </c>
      <c r="AI68" s="200">
        <v>18.39</v>
      </c>
      <c r="AJ68" s="200">
        <v>0</v>
      </c>
      <c r="AK68" s="200">
        <v>17.649999999999999</v>
      </c>
      <c r="AL68" s="200">
        <v>0</v>
      </c>
      <c r="AM68" s="200">
        <v>0</v>
      </c>
      <c r="AN68" s="200">
        <v>0</v>
      </c>
      <c r="AO68" s="200">
        <v>268.48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6.09</v>
      </c>
      <c r="D69" s="200">
        <v>12.91</v>
      </c>
      <c r="E69" s="200">
        <v>0</v>
      </c>
      <c r="F69" s="200">
        <v>0</v>
      </c>
      <c r="G69" s="200">
        <v>31.29</v>
      </c>
      <c r="H69" s="200">
        <v>0</v>
      </c>
      <c r="I69" s="200">
        <v>0</v>
      </c>
      <c r="J69" s="200">
        <v>20.22</v>
      </c>
      <c r="K69" s="200">
        <v>231.99</v>
      </c>
      <c r="L69" s="200">
        <v>0.28000000000000003</v>
      </c>
      <c r="M69" s="200">
        <v>2.2599999999999998</v>
      </c>
      <c r="N69" s="200">
        <v>27.32</v>
      </c>
      <c r="O69" s="200">
        <v>1.27</v>
      </c>
      <c r="P69" s="200">
        <v>0.88</v>
      </c>
      <c r="Q69" s="200">
        <v>0.18</v>
      </c>
      <c r="R69" s="200">
        <v>0.66</v>
      </c>
      <c r="S69" s="200">
        <v>0.41</v>
      </c>
      <c r="T69" s="200">
        <v>0</v>
      </c>
      <c r="U69" s="200">
        <v>2.2000000000000002</v>
      </c>
      <c r="V69" s="200">
        <v>0.3</v>
      </c>
      <c r="W69" s="200">
        <v>0.72</v>
      </c>
      <c r="X69" s="200">
        <v>2.2999999999999998</v>
      </c>
      <c r="Y69" s="200">
        <v>0</v>
      </c>
      <c r="Z69" s="200">
        <v>4.33</v>
      </c>
      <c r="AA69" s="200">
        <v>14.86</v>
      </c>
      <c r="AB69" s="200">
        <v>0</v>
      </c>
      <c r="AC69" s="200">
        <v>0</v>
      </c>
      <c r="AD69" s="200">
        <v>24.92</v>
      </c>
      <c r="AE69" s="200">
        <v>0</v>
      </c>
      <c r="AF69" s="200">
        <v>0</v>
      </c>
      <c r="AG69" s="200">
        <v>76.38</v>
      </c>
      <c r="AH69" s="200">
        <v>0</v>
      </c>
      <c r="AI69" s="200">
        <v>18.39</v>
      </c>
      <c r="AJ69" s="200">
        <v>0</v>
      </c>
      <c r="AK69" s="200">
        <v>17.649999999999999</v>
      </c>
      <c r="AL69" s="200">
        <v>0</v>
      </c>
      <c r="AM69" s="200">
        <v>0</v>
      </c>
      <c r="AN69" s="200">
        <v>0</v>
      </c>
      <c r="AO69" s="200">
        <v>268.48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6.09</v>
      </c>
      <c r="D70" s="200">
        <v>12.91</v>
      </c>
      <c r="E70" s="200">
        <v>0</v>
      </c>
      <c r="F70" s="200">
        <v>0</v>
      </c>
      <c r="G70" s="200">
        <v>31.29</v>
      </c>
      <c r="H70" s="200">
        <v>0</v>
      </c>
      <c r="I70" s="200">
        <v>0</v>
      </c>
      <c r="J70" s="200">
        <v>20.22</v>
      </c>
      <c r="K70" s="200">
        <v>204.13</v>
      </c>
      <c r="L70" s="200">
        <v>0.22</v>
      </c>
      <c r="M70" s="200">
        <v>2.2599999999999998</v>
      </c>
      <c r="N70" s="200">
        <v>27.32</v>
      </c>
      <c r="O70" s="200">
        <v>1.27</v>
      </c>
      <c r="P70" s="200">
        <v>0.88</v>
      </c>
      <c r="Q70" s="200">
        <v>0.17</v>
      </c>
      <c r="R70" s="200">
        <v>0.66</v>
      </c>
      <c r="S70" s="200">
        <v>0.41</v>
      </c>
      <c r="T70" s="200">
        <v>0</v>
      </c>
      <c r="U70" s="200">
        <v>2.2000000000000002</v>
      </c>
      <c r="V70" s="200">
        <v>0.3</v>
      </c>
      <c r="W70" s="200">
        <v>0.72</v>
      </c>
      <c r="X70" s="200">
        <v>2.2999999999999998</v>
      </c>
      <c r="Y70" s="200">
        <v>0</v>
      </c>
      <c r="Z70" s="200">
        <v>4.33</v>
      </c>
      <c r="AA70" s="200">
        <v>2.15</v>
      </c>
      <c r="AB70" s="200">
        <v>0</v>
      </c>
      <c r="AC70" s="200">
        <v>0</v>
      </c>
      <c r="AD70" s="200">
        <v>24.92</v>
      </c>
      <c r="AE70" s="200">
        <v>0</v>
      </c>
      <c r="AF70" s="200">
        <v>0</v>
      </c>
      <c r="AG70" s="200">
        <v>76.38</v>
      </c>
      <c r="AH70" s="200">
        <v>0</v>
      </c>
      <c r="AI70" s="200">
        <v>18.39</v>
      </c>
      <c r="AJ70" s="200">
        <v>0</v>
      </c>
      <c r="AK70" s="200">
        <v>19.61</v>
      </c>
      <c r="AL70" s="200">
        <v>0</v>
      </c>
      <c r="AM70" s="200">
        <v>0</v>
      </c>
      <c r="AN70" s="200">
        <v>0</v>
      </c>
      <c r="AO70" s="200">
        <v>268.48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6.09</v>
      </c>
      <c r="D71" s="200">
        <v>12.91</v>
      </c>
      <c r="E71" s="200">
        <v>0</v>
      </c>
      <c r="F71" s="200">
        <v>0</v>
      </c>
      <c r="G71" s="200">
        <v>31.29</v>
      </c>
      <c r="H71" s="200">
        <v>0</v>
      </c>
      <c r="I71" s="200">
        <v>0</v>
      </c>
      <c r="J71" s="200">
        <v>20.22</v>
      </c>
      <c r="K71" s="200">
        <v>135.53</v>
      </c>
      <c r="L71" s="200">
        <v>0.22</v>
      </c>
      <c r="M71" s="200">
        <v>2.2599999999999998</v>
      </c>
      <c r="N71" s="200">
        <v>27.32</v>
      </c>
      <c r="O71" s="200">
        <v>1.27</v>
      </c>
      <c r="P71" s="200">
        <v>0.88</v>
      </c>
      <c r="Q71" s="200">
        <v>0.17</v>
      </c>
      <c r="R71" s="200">
        <v>0.66</v>
      </c>
      <c r="S71" s="200">
        <v>0.41</v>
      </c>
      <c r="T71" s="200">
        <v>0</v>
      </c>
      <c r="U71" s="200">
        <v>2.2000000000000002</v>
      </c>
      <c r="V71" s="200">
        <v>0.3</v>
      </c>
      <c r="W71" s="200">
        <v>0.72</v>
      </c>
      <c r="X71" s="200">
        <v>2.2999999999999998</v>
      </c>
      <c r="Y71" s="200">
        <v>0</v>
      </c>
      <c r="Z71" s="200">
        <v>4.33</v>
      </c>
      <c r="AA71" s="200">
        <v>1.4</v>
      </c>
      <c r="AB71" s="200">
        <v>0</v>
      </c>
      <c r="AC71" s="200">
        <v>0</v>
      </c>
      <c r="AD71" s="200">
        <v>24.92</v>
      </c>
      <c r="AE71" s="200">
        <v>0</v>
      </c>
      <c r="AF71" s="200">
        <v>0</v>
      </c>
      <c r="AG71" s="200">
        <v>76.38</v>
      </c>
      <c r="AH71" s="200">
        <v>0</v>
      </c>
      <c r="AI71" s="200">
        <v>18.39</v>
      </c>
      <c r="AJ71" s="200">
        <v>0</v>
      </c>
      <c r="AK71" s="200">
        <v>17.649999999999999</v>
      </c>
      <c r="AL71" s="200">
        <v>0</v>
      </c>
      <c r="AM71" s="200">
        <v>0</v>
      </c>
      <c r="AN71" s="200">
        <v>0</v>
      </c>
      <c r="AO71" s="200">
        <v>268.48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6.09</v>
      </c>
      <c r="D72" s="200">
        <v>12.91</v>
      </c>
      <c r="E72" s="200">
        <v>0</v>
      </c>
      <c r="F72" s="200">
        <v>0</v>
      </c>
      <c r="G72" s="200">
        <v>31.29</v>
      </c>
      <c r="H72" s="200">
        <v>0</v>
      </c>
      <c r="I72" s="200">
        <v>0</v>
      </c>
      <c r="J72" s="200">
        <v>20.22</v>
      </c>
      <c r="K72" s="200">
        <v>87.3</v>
      </c>
      <c r="L72" s="200">
        <v>0.22</v>
      </c>
      <c r="M72" s="200">
        <v>2.2599999999999998</v>
      </c>
      <c r="N72" s="200">
        <v>27.32</v>
      </c>
      <c r="O72" s="200">
        <v>1.27</v>
      </c>
      <c r="P72" s="200">
        <v>0.88</v>
      </c>
      <c r="Q72" s="200">
        <v>0.17</v>
      </c>
      <c r="R72" s="200">
        <v>0.66</v>
      </c>
      <c r="S72" s="200">
        <v>0.41</v>
      </c>
      <c r="T72" s="200">
        <v>0</v>
      </c>
      <c r="U72" s="200">
        <v>2.2000000000000002</v>
      </c>
      <c r="V72" s="200">
        <v>0.3</v>
      </c>
      <c r="W72" s="200">
        <v>0.72</v>
      </c>
      <c r="X72" s="200">
        <v>2.2999999999999998</v>
      </c>
      <c r="Y72" s="200">
        <v>0</v>
      </c>
      <c r="Z72" s="200">
        <v>4.33</v>
      </c>
      <c r="AA72" s="200">
        <v>0</v>
      </c>
      <c r="AB72" s="200">
        <v>0</v>
      </c>
      <c r="AC72" s="200">
        <v>0</v>
      </c>
      <c r="AD72" s="200">
        <v>24.92</v>
      </c>
      <c r="AE72" s="200">
        <v>0</v>
      </c>
      <c r="AF72" s="200">
        <v>0</v>
      </c>
      <c r="AG72" s="200">
        <v>76.38</v>
      </c>
      <c r="AH72" s="200">
        <v>0</v>
      </c>
      <c r="AI72" s="200">
        <v>18.39</v>
      </c>
      <c r="AJ72" s="200">
        <v>0</v>
      </c>
      <c r="AK72" s="200">
        <v>17.649999999999999</v>
      </c>
      <c r="AL72" s="200">
        <v>0</v>
      </c>
      <c r="AM72" s="200">
        <v>0</v>
      </c>
      <c r="AN72" s="200">
        <v>0</v>
      </c>
      <c r="AO72" s="200">
        <v>268.48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6.27</v>
      </c>
      <c r="D73" s="200">
        <v>12.91</v>
      </c>
      <c r="E73" s="200">
        <v>0</v>
      </c>
      <c r="F73" s="200">
        <v>0</v>
      </c>
      <c r="G73" s="200">
        <v>31.29</v>
      </c>
      <c r="H73" s="200">
        <v>0</v>
      </c>
      <c r="I73" s="200">
        <v>0</v>
      </c>
      <c r="J73" s="200">
        <v>20.22</v>
      </c>
      <c r="K73" s="200">
        <v>39.07</v>
      </c>
      <c r="L73" s="200">
        <v>0.22</v>
      </c>
      <c r="M73" s="200">
        <v>2.2599999999999998</v>
      </c>
      <c r="N73" s="200">
        <v>27.32</v>
      </c>
      <c r="O73" s="200">
        <v>1.27</v>
      </c>
      <c r="P73" s="200">
        <v>0.88</v>
      </c>
      <c r="Q73" s="200">
        <v>0.17</v>
      </c>
      <c r="R73" s="200">
        <v>0.66</v>
      </c>
      <c r="S73" s="200">
        <v>0.41</v>
      </c>
      <c r="T73" s="200">
        <v>0</v>
      </c>
      <c r="U73" s="200">
        <v>2.2000000000000002</v>
      </c>
      <c r="V73" s="200">
        <v>0.3</v>
      </c>
      <c r="W73" s="200">
        <v>0.72</v>
      </c>
      <c r="X73" s="200">
        <v>2.2999999999999998</v>
      </c>
      <c r="Y73" s="200">
        <v>0</v>
      </c>
      <c r="Z73" s="200">
        <v>4.33</v>
      </c>
      <c r="AA73" s="200">
        <v>1.4</v>
      </c>
      <c r="AB73" s="200">
        <v>0</v>
      </c>
      <c r="AC73" s="200">
        <v>0</v>
      </c>
      <c r="AD73" s="200">
        <v>24.92</v>
      </c>
      <c r="AE73" s="200">
        <v>0</v>
      </c>
      <c r="AF73" s="200">
        <v>0</v>
      </c>
      <c r="AG73" s="200">
        <v>76.38</v>
      </c>
      <c r="AH73" s="200">
        <v>0</v>
      </c>
      <c r="AI73" s="200">
        <v>18.39</v>
      </c>
      <c r="AJ73" s="200">
        <v>0</v>
      </c>
      <c r="AK73" s="200">
        <v>17.649999999999999</v>
      </c>
      <c r="AL73" s="200">
        <v>0</v>
      </c>
      <c r="AM73" s="200">
        <v>0</v>
      </c>
      <c r="AN73" s="200">
        <v>0</v>
      </c>
      <c r="AO73" s="200">
        <v>268.48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6.27</v>
      </c>
      <c r="D74" s="200">
        <v>12.91</v>
      </c>
      <c r="E74" s="200">
        <v>0</v>
      </c>
      <c r="F74" s="200">
        <v>0</v>
      </c>
      <c r="G74" s="200">
        <v>31.29</v>
      </c>
      <c r="H74" s="200">
        <v>0</v>
      </c>
      <c r="I74" s="200">
        <v>0</v>
      </c>
      <c r="J74" s="200">
        <v>20.22</v>
      </c>
      <c r="K74" s="200">
        <v>17.940000000000001</v>
      </c>
      <c r="L74" s="200">
        <v>0.22</v>
      </c>
      <c r="M74" s="200">
        <v>2.2599999999999998</v>
      </c>
      <c r="N74" s="200">
        <v>27.32</v>
      </c>
      <c r="O74" s="200">
        <v>1.27</v>
      </c>
      <c r="P74" s="200">
        <v>0.88</v>
      </c>
      <c r="Q74" s="200">
        <v>0.17</v>
      </c>
      <c r="R74" s="200">
        <v>0.66</v>
      </c>
      <c r="S74" s="200">
        <v>0.41</v>
      </c>
      <c r="T74" s="200">
        <v>0</v>
      </c>
      <c r="U74" s="200">
        <v>2.2000000000000002</v>
      </c>
      <c r="V74" s="200">
        <v>0.3</v>
      </c>
      <c r="W74" s="200">
        <v>0.72</v>
      </c>
      <c r="X74" s="200">
        <v>2.2999999999999998</v>
      </c>
      <c r="Y74" s="200">
        <v>0</v>
      </c>
      <c r="Z74" s="200">
        <v>4.33</v>
      </c>
      <c r="AA74" s="200">
        <v>9.74</v>
      </c>
      <c r="AB74" s="200">
        <v>0</v>
      </c>
      <c r="AC74" s="200">
        <v>0</v>
      </c>
      <c r="AD74" s="200">
        <v>24.92</v>
      </c>
      <c r="AE74" s="200">
        <v>0</v>
      </c>
      <c r="AF74" s="200">
        <v>0</v>
      </c>
      <c r="AG74" s="200">
        <v>76.38</v>
      </c>
      <c r="AH74" s="200">
        <v>0</v>
      </c>
      <c r="AI74" s="200">
        <v>18.39</v>
      </c>
      <c r="AJ74" s="200">
        <v>0</v>
      </c>
      <c r="AK74" s="200">
        <v>17.649999999999999</v>
      </c>
      <c r="AL74" s="200">
        <v>0</v>
      </c>
      <c r="AM74" s="200">
        <v>0</v>
      </c>
      <c r="AN74" s="200">
        <v>0</v>
      </c>
      <c r="AO74" s="200">
        <v>268.48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6.27</v>
      </c>
      <c r="D75" s="200">
        <v>12.91</v>
      </c>
      <c r="E75" s="200">
        <v>0</v>
      </c>
      <c r="F75" s="200">
        <v>0</v>
      </c>
      <c r="G75" s="200">
        <v>31.29</v>
      </c>
      <c r="H75" s="200">
        <v>0</v>
      </c>
      <c r="I75" s="200">
        <v>0</v>
      </c>
      <c r="J75" s="200">
        <v>20.22</v>
      </c>
      <c r="K75" s="200">
        <v>17.940000000000001</v>
      </c>
      <c r="L75" s="200">
        <v>0.22</v>
      </c>
      <c r="M75" s="200">
        <v>2.2599999999999998</v>
      </c>
      <c r="N75" s="200">
        <v>27.32</v>
      </c>
      <c r="O75" s="200">
        <v>1.27</v>
      </c>
      <c r="P75" s="200">
        <v>0.88</v>
      </c>
      <c r="Q75" s="200">
        <v>0.17</v>
      </c>
      <c r="R75" s="200">
        <v>0.66</v>
      </c>
      <c r="S75" s="200">
        <v>0.41</v>
      </c>
      <c r="T75" s="200">
        <v>0</v>
      </c>
      <c r="U75" s="200">
        <v>2.2000000000000002</v>
      </c>
      <c r="V75" s="200">
        <v>0.3</v>
      </c>
      <c r="W75" s="200">
        <v>0.72</v>
      </c>
      <c r="X75" s="200">
        <v>2.2999999999999998</v>
      </c>
      <c r="Y75" s="200">
        <v>0</v>
      </c>
      <c r="Z75" s="200">
        <v>4.33</v>
      </c>
      <c r="AA75" s="200">
        <v>1.4</v>
      </c>
      <c r="AB75" s="200">
        <v>0</v>
      </c>
      <c r="AC75" s="200">
        <v>0</v>
      </c>
      <c r="AD75" s="200">
        <v>24.92</v>
      </c>
      <c r="AE75" s="200">
        <v>0</v>
      </c>
      <c r="AF75" s="200">
        <v>0</v>
      </c>
      <c r="AG75" s="200">
        <v>76.38</v>
      </c>
      <c r="AH75" s="200">
        <v>0</v>
      </c>
      <c r="AI75" s="200">
        <v>18.39</v>
      </c>
      <c r="AJ75" s="200">
        <v>0</v>
      </c>
      <c r="AK75" s="200">
        <v>17.649999999999999</v>
      </c>
      <c r="AL75" s="200">
        <v>0</v>
      </c>
      <c r="AM75" s="200">
        <v>0</v>
      </c>
      <c r="AN75" s="200">
        <v>0</v>
      </c>
      <c r="AO75" s="200">
        <v>268.48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6.27</v>
      </c>
      <c r="D76" s="200">
        <v>12.91</v>
      </c>
      <c r="E76" s="200">
        <v>0</v>
      </c>
      <c r="F76" s="200">
        <v>0</v>
      </c>
      <c r="G76" s="200">
        <v>31.29</v>
      </c>
      <c r="H76" s="200">
        <v>0</v>
      </c>
      <c r="I76" s="200">
        <v>0</v>
      </c>
      <c r="J76" s="200">
        <v>20.22</v>
      </c>
      <c r="K76" s="200">
        <v>17.93</v>
      </c>
      <c r="L76" s="200">
        <v>0.22</v>
      </c>
      <c r="M76" s="200">
        <v>2.2599999999999998</v>
      </c>
      <c r="N76" s="200">
        <v>27.32</v>
      </c>
      <c r="O76" s="200">
        <v>1.27</v>
      </c>
      <c r="P76" s="200">
        <v>0.88</v>
      </c>
      <c r="Q76" s="200">
        <v>0.17</v>
      </c>
      <c r="R76" s="200">
        <v>0.66</v>
      </c>
      <c r="S76" s="200">
        <v>0.41</v>
      </c>
      <c r="T76" s="200">
        <v>0</v>
      </c>
      <c r="U76" s="200">
        <v>2.2000000000000002</v>
      </c>
      <c r="V76" s="200">
        <v>0.3</v>
      </c>
      <c r="W76" s="200">
        <v>0.72</v>
      </c>
      <c r="X76" s="200">
        <v>2.2999999999999998</v>
      </c>
      <c r="Y76" s="200">
        <v>0</v>
      </c>
      <c r="Z76" s="200">
        <v>4.33</v>
      </c>
      <c r="AA76" s="200">
        <v>1.4</v>
      </c>
      <c r="AB76" s="200">
        <v>0</v>
      </c>
      <c r="AC76" s="200">
        <v>0</v>
      </c>
      <c r="AD76" s="200">
        <v>24.92</v>
      </c>
      <c r="AE76" s="200">
        <v>0</v>
      </c>
      <c r="AF76" s="200">
        <v>0</v>
      </c>
      <c r="AG76" s="200">
        <v>76.38</v>
      </c>
      <c r="AH76" s="200">
        <v>0</v>
      </c>
      <c r="AI76" s="200">
        <v>18.39</v>
      </c>
      <c r="AJ76" s="200">
        <v>0</v>
      </c>
      <c r="AK76" s="200">
        <v>19.61</v>
      </c>
      <c r="AL76" s="200">
        <v>0</v>
      </c>
      <c r="AM76" s="200">
        <v>0</v>
      </c>
      <c r="AN76" s="200">
        <v>0</v>
      </c>
      <c r="AO76" s="200">
        <v>268.48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6.27</v>
      </c>
      <c r="D77" s="200">
        <v>12.91</v>
      </c>
      <c r="E77" s="200">
        <v>0</v>
      </c>
      <c r="F77" s="200">
        <v>0</v>
      </c>
      <c r="G77" s="200">
        <v>31.29</v>
      </c>
      <c r="H77" s="200">
        <v>0</v>
      </c>
      <c r="I77" s="200">
        <v>0</v>
      </c>
      <c r="J77" s="200">
        <v>20.22</v>
      </c>
      <c r="K77" s="200">
        <v>17.93</v>
      </c>
      <c r="L77" s="200">
        <v>0.22</v>
      </c>
      <c r="M77" s="200">
        <v>2.2599999999999998</v>
      </c>
      <c r="N77" s="200">
        <v>27.32</v>
      </c>
      <c r="O77" s="200">
        <v>1.27</v>
      </c>
      <c r="P77" s="200">
        <v>0.88</v>
      </c>
      <c r="Q77" s="200">
        <v>0.17</v>
      </c>
      <c r="R77" s="200">
        <v>0.66</v>
      </c>
      <c r="S77" s="200">
        <v>0.41</v>
      </c>
      <c r="T77" s="200">
        <v>0</v>
      </c>
      <c r="U77" s="200">
        <v>2.2000000000000002</v>
      </c>
      <c r="V77" s="200">
        <v>0.3</v>
      </c>
      <c r="W77" s="200">
        <v>0.72</v>
      </c>
      <c r="X77" s="200">
        <v>2.2999999999999998</v>
      </c>
      <c r="Y77" s="200">
        <v>0</v>
      </c>
      <c r="Z77" s="200">
        <v>4.33</v>
      </c>
      <c r="AA77" s="200">
        <v>1.4</v>
      </c>
      <c r="AB77" s="200">
        <v>0</v>
      </c>
      <c r="AC77" s="200">
        <v>0</v>
      </c>
      <c r="AD77" s="200">
        <v>24.92</v>
      </c>
      <c r="AE77" s="200">
        <v>0</v>
      </c>
      <c r="AF77" s="200">
        <v>0</v>
      </c>
      <c r="AG77" s="200">
        <v>76.38</v>
      </c>
      <c r="AH77" s="200">
        <v>0</v>
      </c>
      <c r="AI77" s="200">
        <v>18.39</v>
      </c>
      <c r="AJ77" s="200">
        <v>0</v>
      </c>
      <c r="AK77" s="200">
        <v>19.61</v>
      </c>
      <c r="AL77" s="200">
        <v>0</v>
      </c>
      <c r="AM77" s="200">
        <v>0</v>
      </c>
      <c r="AN77" s="200">
        <v>0</v>
      </c>
      <c r="AO77" s="200">
        <v>268.48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6.27</v>
      </c>
      <c r="D78" s="200">
        <v>12.91</v>
      </c>
      <c r="E78" s="200">
        <v>0</v>
      </c>
      <c r="F78" s="200">
        <v>0</v>
      </c>
      <c r="G78" s="200">
        <v>31.29</v>
      </c>
      <c r="H78" s="200">
        <v>0</v>
      </c>
      <c r="I78" s="200">
        <v>0</v>
      </c>
      <c r="J78" s="200">
        <v>20.22</v>
      </c>
      <c r="K78" s="200">
        <v>17.93</v>
      </c>
      <c r="L78" s="200">
        <v>0.22</v>
      </c>
      <c r="M78" s="200">
        <v>2.2599999999999998</v>
      </c>
      <c r="N78" s="200">
        <v>27.32</v>
      </c>
      <c r="O78" s="200">
        <v>1.27</v>
      </c>
      <c r="P78" s="200">
        <v>0.88</v>
      </c>
      <c r="Q78" s="200">
        <v>0.17</v>
      </c>
      <c r="R78" s="200">
        <v>0.66</v>
      </c>
      <c r="S78" s="200">
        <v>0.41</v>
      </c>
      <c r="T78" s="200">
        <v>0</v>
      </c>
      <c r="U78" s="200">
        <v>2.2000000000000002</v>
      </c>
      <c r="V78" s="200">
        <v>0.3</v>
      </c>
      <c r="W78" s="200">
        <v>0.72</v>
      </c>
      <c r="X78" s="200">
        <v>2.2999999999999998</v>
      </c>
      <c r="Y78" s="200">
        <v>0</v>
      </c>
      <c r="Z78" s="200">
        <v>4.33</v>
      </c>
      <c r="AA78" s="200">
        <v>1.4</v>
      </c>
      <c r="AB78" s="200">
        <v>0</v>
      </c>
      <c r="AC78" s="200">
        <v>0</v>
      </c>
      <c r="AD78" s="200">
        <v>24.92</v>
      </c>
      <c r="AE78" s="200">
        <v>0</v>
      </c>
      <c r="AF78" s="200">
        <v>0</v>
      </c>
      <c r="AG78" s="200">
        <v>76.38</v>
      </c>
      <c r="AH78" s="200">
        <v>0</v>
      </c>
      <c r="AI78" s="200">
        <v>18.39</v>
      </c>
      <c r="AJ78" s="200">
        <v>0</v>
      </c>
      <c r="AK78" s="200">
        <v>19.61</v>
      </c>
      <c r="AL78" s="200">
        <v>0</v>
      </c>
      <c r="AM78" s="200">
        <v>0</v>
      </c>
      <c r="AN78" s="200">
        <v>0</v>
      </c>
      <c r="AO78" s="200">
        <v>268.48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6.27</v>
      </c>
      <c r="D79" s="200">
        <v>12.91</v>
      </c>
      <c r="E79" s="200">
        <v>0</v>
      </c>
      <c r="F79" s="200">
        <v>0</v>
      </c>
      <c r="G79" s="200">
        <v>31.29</v>
      </c>
      <c r="H79" s="200">
        <v>0</v>
      </c>
      <c r="I79" s="200">
        <v>0</v>
      </c>
      <c r="J79" s="200">
        <v>20.22</v>
      </c>
      <c r="K79" s="200">
        <v>17.93</v>
      </c>
      <c r="L79" s="200">
        <v>0.22</v>
      </c>
      <c r="M79" s="200">
        <v>2.2599999999999998</v>
      </c>
      <c r="N79" s="200">
        <v>27.32</v>
      </c>
      <c r="O79" s="200">
        <v>1.27</v>
      </c>
      <c r="P79" s="200">
        <v>0.88</v>
      </c>
      <c r="Q79" s="200">
        <v>0.17</v>
      </c>
      <c r="R79" s="200">
        <v>0.66</v>
      </c>
      <c r="S79" s="200">
        <v>0.41</v>
      </c>
      <c r="T79" s="200">
        <v>0</v>
      </c>
      <c r="U79" s="200">
        <v>2.2000000000000002</v>
      </c>
      <c r="V79" s="200">
        <v>0.3</v>
      </c>
      <c r="W79" s="200">
        <v>0.72</v>
      </c>
      <c r="X79" s="200">
        <v>2.2999999999999998</v>
      </c>
      <c r="Y79" s="200">
        <v>0</v>
      </c>
      <c r="Z79" s="200">
        <v>4.33</v>
      </c>
      <c r="AA79" s="200">
        <v>1.4</v>
      </c>
      <c r="AB79" s="200">
        <v>0</v>
      </c>
      <c r="AC79" s="200">
        <v>0</v>
      </c>
      <c r="AD79" s="200">
        <v>24.92</v>
      </c>
      <c r="AE79" s="200">
        <v>0</v>
      </c>
      <c r="AF79" s="200">
        <v>0</v>
      </c>
      <c r="AG79" s="200">
        <v>76.38</v>
      </c>
      <c r="AH79" s="200">
        <v>0</v>
      </c>
      <c r="AI79" s="200">
        <v>18.39</v>
      </c>
      <c r="AJ79" s="200">
        <v>0</v>
      </c>
      <c r="AK79" s="200">
        <v>19.61</v>
      </c>
      <c r="AL79" s="200">
        <v>0</v>
      </c>
      <c r="AM79" s="200">
        <v>0</v>
      </c>
      <c r="AN79" s="200">
        <v>0</v>
      </c>
      <c r="AO79" s="200">
        <v>268.48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6.27</v>
      </c>
      <c r="D80" s="200">
        <v>12.91</v>
      </c>
      <c r="E80" s="200">
        <v>0</v>
      </c>
      <c r="F80" s="200">
        <v>0</v>
      </c>
      <c r="G80" s="200">
        <v>31.29</v>
      </c>
      <c r="H80" s="200">
        <v>0</v>
      </c>
      <c r="I80" s="200">
        <v>0</v>
      </c>
      <c r="J80" s="200">
        <v>20.22</v>
      </c>
      <c r="K80" s="200">
        <v>17.93</v>
      </c>
      <c r="L80" s="200">
        <v>0.22</v>
      </c>
      <c r="M80" s="200">
        <v>2.2599999999999998</v>
      </c>
      <c r="N80" s="200">
        <v>27.32</v>
      </c>
      <c r="O80" s="200">
        <v>1.27</v>
      </c>
      <c r="P80" s="200">
        <v>0.88</v>
      </c>
      <c r="Q80" s="200">
        <v>0.17</v>
      </c>
      <c r="R80" s="200">
        <v>0.66</v>
      </c>
      <c r="S80" s="200">
        <v>0.41</v>
      </c>
      <c r="T80" s="200">
        <v>0</v>
      </c>
      <c r="U80" s="200">
        <v>2.2000000000000002</v>
      </c>
      <c r="V80" s="200">
        <v>0.3</v>
      </c>
      <c r="W80" s="200">
        <v>0.72</v>
      </c>
      <c r="X80" s="200">
        <v>2.2999999999999998</v>
      </c>
      <c r="Y80" s="200">
        <v>0</v>
      </c>
      <c r="Z80" s="200">
        <v>4.33</v>
      </c>
      <c r="AA80" s="200">
        <v>1.4</v>
      </c>
      <c r="AB80" s="200">
        <v>0</v>
      </c>
      <c r="AC80" s="200">
        <v>0</v>
      </c>
      <c r="AD80" s="200">
        <v>24.92</v>
      </c>
      <c r="AE80" s="200">
        <v>0</v>
      </c>
      <c r="AF80" s="200">
        <v>0</v>
      </c>
      <c r="AG80" s="200">
        <v>76.38</v>
      </c>
      <c r="AH80" s="200">
        <v>0</v>
      </c>
      <c r="AI80" s="200">
        <v>18.39</v>
      </c>
      <c r="AJ80" s="200">
        <v>0</v>
      </c>
      <c r="AK80" s="200">
        <v>19.61</v>
      </c>
      <c r="AL80" s="200">
        <v>0</v>
      </c>
      <c r="AM80" s="200">
        <v>0</v>
      </c>
      <c r="AN80" s="200">
        <v>0</v>
      </c>
      <c r="AO80" s="200">
        <v>268.48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6.09</v>
      </c>
      <c r="D81" s="200">
        <v>12.91</v>
      </c>
      <c r="E81" s="200">
        <v>0</v>
      </c>
      <c r="F81" s="200">
        <v>0</v>
      </c>
      <c r="G81" s="200">
        <v>31.29</v>
      </c>
      <c r="H81" s="200">
        <v>0</v>
      </c>
      <c r="I81" s="200">
        <v>0</v>
      </c>
      <c r="J81" s="200">
        <v>20.22</v>
      </c>
      <c r="K81" s="200">
        <v>17.93</v>
      </c>
      <c r="L81" s="200">
        <v>0.22</v>
      </c>
      <c r="M81" s="200">
        <v>2.2599999999999998</v>
      </c>
      <c r="N81" s="200">
        <v>27.32</v>
      </c>
      <c r="O81" s="200">
        <v>1.27</v>
      </c>
      <c r="P81" s="200">
        <v>0.88</v>
      </c>
      <c r="Q81" s="200">
        <v>0.17</v>
      </c>
      <c r="R81" s="200">
        <v>0.66</v>
      </c>
      <c r="S81" s="200">
        <v>0.41</v>
      </c>
      <c r="T81" s="200">
        <v>0</v>
      </c>
      <c r="U81" s="200">
        <v>2.2000000000000002</v>
      </c>
      <c r="V81" s="200">
        <v>0.3</v>
      </c>
      <c r="W81" s="200">
        <v>0.72</v>
      </c>
      <c r="X81" s="200">
        <v>2.2999999999999998</v>
      </c>
      <c r="Y81" s="200">
        <v>0</v>
      </c>
      <c r="Z81" s="200">
        <v>4.33</v>
      </c>
      <c r="AA81" s="200">
        <v>1.05</v>
      </c>
      <c r="AB81" s="200">
        <v>0</v>
      </c>
      <c r="AC81" s="200">
        <v>0</v>
      </c>
      <c r="AD81" s="200">
        <v>24.92</v>
      </c>
      <c r="AE81" s="200">
        <v>0</v>
      </c>
      <c r="AF81" s="200">
        <v>0</v>
      </c>
      <c r="AG81" s="200">
        <v>76.38</v>
      </c>
      <c r="AH81" s="200">
        <v>0</v>
      </c>
      <c r="AI81" s="200">
        <v>18.39</v>
      </c>
      <c r="AJ81" s="200">
        <v>0</v>
      </c>
      <c r="AK81" s="200">
        <v>19.61</v>
      </c>
      <c r="AL81" s="200">
        <v>0</v>
      </c>
      <c r="AM81" s="200">
        <v>0</v>
      </c>
      <c r="AN81" s="200">
        <v>0</v>
      </c>
      <c r="AO81" s="200">
        <v>268.48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6.09</v>
      </c>
      <c r="D82" s="200">
        <v>12.91</v>
      </c>
      <c r="E82" s="200">
        <v>0</v>
      </c>
      <c r="F82" s="200">
        <v>0</v>
      </c>
      <c r="G82" s="200">
        <v>31.29</v>
      </c>
      <c r="H82" s="200">
        <v>0</v>
      </c>
      <c r="I82" s="200">
        <v>0</v>
      </c>
      <c r="J82" s="200">
        <v>20.22</v>
      </c>
      <c r="K82" s="200">
        <v>17.95</v>
      </c>
      <c r="L82" s="200">
        <v>0.22</v>
      </c>
      <c r="M82" s="200">
        <v>2.2599999999999998</v>
      </c>
      <c r="N82" s="200">
        <v>27.32</v>
      </c>
      <c r="O82" s="200">
        <v>1.27</v>
      </c>
      <c r="P82" s="200">
        <v>0.88</v>
      </c>
      <c r="Q82" s="200">
        <v>0.17</v>
      </c>
      <c r="R82" s="200">
        <v>0.66</v>
      </c>
      <c r="S82" s="200">
        <v>0.41</v>
      </c>
      <c r="T82" s="200">
        <v>0</v>
      </c>
      <c r="U82" s="200">
        <v>2.2000000000000002</v>
      </c>
      <c r="V82" s="200">
        <v>0.3</v>
      </c>
      <c r="W82" s="200">
        <v>0.72</v>
      </c>
      <c r="X82" s="200">
        <v>2.2999999999999998</v>
      </c>
      <c r="Y82" s="200">
        <v>0</v>
      </c>
      <c r="Z82" s="200">
        <v>4.33</v>
      </c>
      <c r="AA82" s="200">
        <v>1.05</v>
      </c>
      <c r="AB82" s="200">
        <v>0</v>
      </c>
      <c r="AC82" s="200">
        <v>0</v>
      </c>
      <c r="AD82" s="200">
        <v>24.92</v>
      </c>
      <c r="AE82" s="200">
        <v>0</v>
      </c>
      <c r="AF82" s="200">
        <v>0</v>
      </c>
      <c r="AG82" s="200">
        <v>76.38</v>
      </c>
      <c r="AH82" s="200">
        <v>0</v>
      </c>
      <c r="AI82" s="200">
        <v>18.39</v>
      </c>
      <c r="AJ82" s="200">
        <v>0</v>
      </c>
      <c r="AK82" s="200">
        <v>19.11</v>
      </c>
      <c r="AL82" s="200">
        <v>0</v>
      </c>
      <c r="AM82" s="200">
        <v>0</v>
      </c>
      <c r="AN82" s="200">
        <v>0</v>
      </c>
      <c r="AO82" s="200">
        <v>268.48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6.09</v>
      </c>
      <c r="D83" s="200">
        <v>12.91</v>
      </c>
      <c r="E83" s="200">
        <v>0</v>
      </c>
      <c r="F83" s="200">
        <v>0</v>
      </c>
      <c r="G83" s="200">
        <v>31.29</v>
      </c>
      <c r="H83" s="200">
        <v>0</v>
      </c>
      <c r="I83" s="200">
        <v>0</v>
      </c>
      <c r="J83" s="200">
        <v>20.22</v>
      </c>
      <c r="K83" s="200">
        <v>17.95</v>
      </c>
      <c r="L83" s="200">
        <v>0.22</v>
      </c>
      <c r="M83" s="200">
        <v>2.2599999999999998</v>
      </c>
      <c r="N83" s="200">
        <v>27.32</v>
      </c>
      <c r="O83" s="200">
        <v>1.27</v>
      </c>
      <c r="P83" s="200">
        <v>0.88</v>
      </c>
      <c r="Q83" s="200">
        <v>0.17</v>
      </c>
      <c r="R83" s="200">
        <v>0.66</v>
      </c>
      <c r="S83" s="200">
        <v>0.41</v>
      </c>
      <c r="T83" s="200">
        <v>0</v>
      </c>
      <c r="U83" s="200">
        <v>2.2000000000000002</v>
      </c>
      <c r="V83" s="200">
        <v>0.3</v>
      </c>
      <c r="W83" s="200">
        <v>0.72</v>
      </c>
      <c r="X83" s="200">
        <v>2.2999999999999998</v>
      </c>
      <c r="Y83" s="200">
        <v>0</v>
      </c>
      <c r="Z83" s="200">
        <v>4.33</v>
      </c>
      <c r="AA83" s="200">
        <v>0</v>
      </c>
      <c r="AB83" s="200">
        <v>0</v>
      </c>
      <c r="AC83" s="200">
        <v>0</v>
      </c>
      <c r="AD83" s="200">
        <v>24.92</v>
      </c>
      <c r="AE83" s="200">
        <v>0</v>
      </c>
      <c r="AF83" s="200">
        <v>0</v>
      </c>
      <c r="AG83" s="200">
        <v>76.38</v>
      </c>
      <c r="AH83" s="200">
        <v>0</v>
      </c>
      <c r="AI83" s="200">
        <v>18.39</v>
      </c>
      <c r="AJ83" s="200">
        <v>0</v>
      </c>
      <c r="AK83" s="200">
        <v>19.11</v>
      </c>
      <c r="AL83" s="200">
        <v>0</v>
      </c>
      <c r="AM83" s="200">
        <v>0</v>
      </c>
      <c r="AN83" s="200">
        <v>0</v>
      </c>
      <c r="AO83" s="200">
        <v>260.7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6.09</v>
      </c>
      <c r="D84" s="200">
        <v>12.91</v>
      </c>
      <c r="E84" s="200">
        <v>0</v>
      </c>
      <c r="F84" s="200">
        <v>0</v>
      </c>
      <c r="G84" s="200">
        <v>31.29</v>
      </c>
      <c r="H84" s="200">
        <v>0</v>
      </c>
      <c r="I84" s="200">
        <v>0</v>
      </c>
      <c r="J84" s="200">
        <v>20.22</v>
      </c>
      <c r="K84" s="200">
        <v>17.95</v>
      </c>
      <c r="L84" s="200">
        <v>0.22</v>
      </c>
      <c r="M84" s="200">
        <v>2.2599999999999998</v>
      </c>
      <c r="N84" s="200">
        <v>27.32</v>
      </c>
      <c r="O84" s="200">
        <v>1.27</v>
      </c>
      <c r="P84" s="200">
        <v>0.88</v>
      </c>
      <c r="Q84" s="200">
        <v>0.17</v>
      </c>
      <c r="R84" s="200">
        <v>0.66</v>
      </c>
      <c r="S84" s="200">
        <v>0.41</v>
      </c>
      <c r="T84" s="200">
        <v>0</v>
      </c>
      <c r="U84" s="200">
        <v>2.2000000000000002</v>
      </c>
      <c r="V84" s="200">
        <v>0.3</v>
      </c>
      <c r="W84" s="200">
        <v>0.72</v>
      </c>
      <c r="X84" s="200">
        <v>2.2999999999999998</v>
      </c>
      <c r="Y84" s="200">
        <v>0</v>
      </c>
      <c r="Z84" s="200">
        <v>4.33</v>
      </c>
      <c r="AA84" s="200">
        <v>1.4</v>
      </c>
      <c r="AB84" s="200">
        <v>0</v>
      </c>
      <c r="AC84" s="200">
        <v>0</v>
      </c>
      <c r="AD84" s="200">
        <v>24.92</v>
      </c>
      <c r="AE84" s="200">
        <v>0</v>
      </c>
      <c r="AF84" s="200">
        <v>0</v>
      </c>
      <c r="AG84" s="200">
        <v>76.38</v>
      </c>
      <c r="AH84" s="200">
        <v>0</v>
      </c>
      <c r="AI84" s="200">
        <v>18.39</v>
      </c>
      <c r="AJ84" s="200">
        <v>0</v>
      </c>
      <c r="AK84" s="200">
        <v>19.11</v>
      </c>
      <c r="AL84" s="200">
        <v>0</v>
      </c>
      <c r="AM84" s="200">
        <v>0</v>
      </c>
      <c r="AN84" s="200">
        <v>0</v>
      </c>
      <c r="AO84" s="200">
        <v>260.7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6.09</v>
      </c>
      <c r="D85" s="200">
        <v>12.91</v>
      </c>
      <c r="E85" s="200">
        <v>0</v>
      </c>
      <c r="F85" s="200">
        <v>0</v>
      </c>
      <c r="G85" s="200">
        <v>31.29</v>
      </c>
      <c r="H85" s="200">
        <v>0</v>
      </c>
      <c r="I85" s="200">
        <v>0</v>
      </c>
      <c r="J85" s="200">
        <v>20.22</v>
      </c>
      <c r="K85" s="200">
        <v>17.95</v>
      </c>
      <c r="L85" s="200">
        <v>0.22</v>
      </c>
      <c r="M85" s="200">
        <v>2.2599999999999998</v>
      </c>
      <c r="N85" s="200">
        <v>27.32</v>
      </c>
      <c r="O85" s="200">
        <v>1.27</v>
      </c>
      <c r="P85" s="200">
        <v>0.88</v>
      </c>
      <c r="Q85" s="200">
        <v>0.17</v>
      </c>
      <c r="R85" s="200">
        <v>0</v>
      </c>
      <c r="S85" s="200">
        <v>0.36</v>
      </c>
      <c r="T85" s="200">
        <v>0</v>
      </c>
      <c r="U85" s="200">
        <v>2.2000000000000002</v>
      </c>
      <c r="V85" s="200">
        <v>0.3</v>
      </c>
      <c r="W85" s="200">
        <v>0.72</v>
      </c>
      <c r="X85" s="200">
        <v>2.2999999999999998</v>
      </c>
      <c r="Y85" s="200">
        <v>0</v>
      </c>
      <c r="Z85" s="200">
        <v>3.23</v>
      </c>
      <c r="AA85" s="200">
        <v>1.4</v>
      </c>
      <c r="AB85" s="200">
        <v>0</v>
      </c>
      <c r="AC85" s="200">
        <v>0</v>
      </c>
      <c r="AD85" s="200">
        <v>24.92</v>
      </c>
      <c r="AE85" s="200">
        <v>0</v>
      </c>
      <c r="AF85" s="200">
        <v>0</v>
      </c>
      <c r="AG85" s="200">
        <v>76.38</v>
      </c>
      <c r="AH85" s="200">
        <v>0</v>
      </c>
      <c r="AI85" s="200">
        <v>18.39</v>
      </c>
      <c r="AJ85" s="200">
        <v>0</v>
      </c>
      <c r="AK85" s="200">
        <v>17.010000000000002</v>
      </c>
      <c r="AL85" s="200">
        <v>0</v>
      </c>
      <c r="AM85" s="200">
        <v>0</v>
      </c>
      <c r="AN85" s="200">
        <v>0</v>
      </c>
      <c r="AO85" s="200">
        <v>260.7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6.09</v>
      </c>
      <c r="D86" s="200">
        <v>12.91</v>
      </c>
      <c r="E86" s="200">
        <v>0</v>
      </c>
      <c r="F86" s="200">
        <v>0</v>
      </c>
      <c r="G86" s="200">
        <v>31.29</v>
      </c>
      <c r="H86" s="200">
        <v>0</v>
      </c>
      <c r="I86" s="200">
        <v>0</v>
      </c>
      <c r="J86" s="200">
        <v>20.22</v>
      </c>
      <c r="K86" s="200">
        <v>17.95</v>
      </c>
      <c r="L86" s="200">
        <v>0.22</v>
      </c>
      <c r="M86" s="200">
        <v>2.2599999999999998</v>
      </c>
      <c r="N86" s="200">
        <v>27.32</v>
      </c>
      <c r="O86" s="200">
        <v>1.27</v>
      </c>
      <c r="P86" s="200">
        <v>0.88</v>
      </c>
      <c r="Q86" s="200">
        <v>0.17</v>
      </c>
      <c r="R86" s="200">
        <v>0</v>
      </c>
      <c r="S86" s="200">
        <v>0.41</v>
      </c>
      <c r="T86" s="200">
        <v>0</v>
      </c>
      <c r="U86" s="200">
        <v>2.2000000000000002</v>
      </c>
      <c r="V86" s="200">
        <v>0.3</v>
      </c>
      <c r="W86" s="200">
        <v>0.72</v>
      </c>
      <c r="X86" s="200">
        <v>2.2999999999999998</v>
      </c>
      <c r="Y86" s="200">
        <v>0</v>
      </c>
      <c r="Z86" s="200">
        <v>3.23</v>
      </c>
      <c r="AA86" s="200">
        <v>1.4</v>
      </c>
      <c r="AB86" s="200">
        <v>0</v>
      </c>
      <c r="AC86" s="200">
        <v>0</v>
      </c>
      <c r="AD86" s="200">
        <v>24.92</v>
      </c>
      <c r="AE86" s="200">
        <v>0</v>
      </c>
      <c r="AF86" s="200">
        <v>0</v>
      </c>
      <c r="AG86" s="200">
        <v>76.38</v>
      </c>
      <c r="AH86" s="200">
        <v>0</v>
      </c>
      <c r="AI86" s="200">
        <v>18.39</v>
      </c>
      <c r="AJ86" s="200">
        <v>0</v>
      </c>
      <c r="AK86" s="200">
        <v>17.010000000000002</v>
      </c>
      <c r="AL86" s="200">
        <v>0</v>
      </c>
      <c r="AM86" s="200">
        <v>0</v>
      </c>
      <c r="AN86" s="200">
        <v>0</v>
      </c>
      <c r="AO86" s="200">
        <v>260.7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6.09</v>
      </c>
      <c r="D87" s="200">
        <v>12.91</v>
      </c>
      <c r="E87" s="200">
        <v>0</v>
      </c>
      <c r="F87" s="200">
        <v>0</v>
      </c>
      <c r="G87" s="200">
        <v>31.29</v>
      </c>
      <c r="H87" s="200">
        <v>0</v>
      </c>
      <c r="I87" s="200">
        <v>0</v>
      </c>
      <c r="J87" s="200">
        <v>20.22</v>
      </c>
      <c r="K87" s="200">
        <v>86.9</v>
      </c>
      <c r="L87" s="200">
        <v>0.22</v>
      </c>
      <c r="M87" s="200">
        <v>2.2599999999999998</v>
      </c>
      <c r="N87" s="200">
        <v>27.32</v>
      </c>
      <c r="O87" s="200">
        <v>1.27</v>
      </c>
      <c r="P87" s="200">
        <v>0.88</v>
      </c>
      <c r="Q87" s="200">
        <v>0.17</v>
      </c>
      <c r="R87" s="200">
        <v>0.61</v>
      </c>
      <c r="S87" s="200">
        <v>0.41</v>
      </c>
      <c r="T87" s="200">
        <v>0</v>
      </c>
      <c r="U87" s="200">
        <v>2.2000000000000002</v>
      </c>
      <c r="V87" s="200">
        <v>1.05</v>
      </c>
      <c r="W87" s="200">
        <v>0.72</v>
      </c>
      <c r="X87" s="200">
        <v>2.2999999999999998</v>
      </c>
      <c r="Y87" s="200">
        <v>0</v>
      </c>
      <c r="Z87" s="200">
        <v>0</v>
      </c>
      <c r="AA87" s="200">
        <v>1.4</v>
      </c>
      <c r="AB87" s="200">
        <v>0</v>
      </c>
      <c r="AC87" s="200">
        <v>0</v>
      </c>
      <c r="AD87" s="200">
        <v>24.92</v>
      </c>
      <c r="AE87" s="200">
        <v>0</v>
      </c>
      <c r="AF87" s="200">
        <v>0</v>
      </c>
      <c r="AG87" s="200">
        <v>76.38</v>
      </c>
      <c r="AH87" s="200">
        <v>0</v>
      </c>
      <c r="AI87" s="200">
        <v>18.39</v>
      </c>
      <c r="AJ87" s="200">
        <v>0</v>
      </c>
      <c r="AK87" s="200">
        <v>15.85</v>
      </c>
      <c r="AL87" s="200">
        <v>0</v>
      </c>
      <c r="AM87" s="200">
        <v>0</v>
      </c>
      <c r="AN87" s="200">
        <v>0</v>
      </c>
      <c r="AO87" s="200">
        <v>260.7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6.09</v>
      </c>
      <c r="D88" s="200">
        <v>12.91</v>
      </c>
      <c r="E88" s="200">
        <v>0</v>
      </c>
      <c r="F88" s="200">
        <v>0</v>
      </c>
      <c r="G88" s="200">
        <v>31.29</v>
      </c>
      <c r="H88" s="200">
        <v>0</v>
      </c>
      <c r="I88" s="200">
        <v>0</v>
      </c>
      <c r="J88" s="200">
        <v>20.22</v>
      </c>
      <c r="K88" s="200">
        <v>169.29</v>
      </c>
      <c r="L88" s="200">
        <v>0.22</v>
      </c>
      <c r="M88" s="200">
        <v>2.2599999999999998</v>
      </c>
      <c r="N88" s="200">
        <v>27.32</v>
      </c>
      <c r="O88" s="200">
        <v>1.27</v>
      </c>
      <c r="P88" s="200">
        <v>0.88</v>
      </c>
      <c r="Q88" s="200">
        <v>0.17</v>
      </c>
      <c r="R88" s="200">
        <v>0.66</v>
      </c>
      <c r="S88" s="200">
        <v>0.41</v>
      </c>
      <c r="T88" s="200">
        <v>0</v>
      </c>
      <c r="U88" s="200">
        <v>2.2000000000000002</v>
      </c>
      <c r="V88" s="200">
        <v>1.05</v>
      </c>
      <c r="W88" s="200">
        <v>0.72</v>
      </c>
      <c r="X88" s="200">
        <v>2.2999999999999998</v>
      </c>
      <c r="Y88" s="200">
        <v>0</v>
      </c>
      <c r="Z88" s="200">
        <v>4.32</v>
      </c>
      <c r="AA88" s="200">
        <v>1.4</v>
      </c>
      <c r="AB88" s="200">
        <v>0</v>
      </c>
      <c r="AC88" s="200">
        <v>0</v>
      </c>
      <c r="AD88" s="200">
        <v>24.92</v>
      </c>
      <c r="AE88" s="200">
        <v>0</v>
      </c>
      <c r="AF88" s="200">
        <v>0</v>
      </c>
      <c r="AG88" s="200">
        <v>76.38</v>
      </c>
      <c r="AH88" s="200">
        <v>0</v>
      </c>
      <c r="AI88" s="200">
        <v>18.39</v>
      </c>
      <c r="AJ88" s="200">
        <v>0</v>
      </c>
      <c r="AK88" s="200">
        <v>15.85</v>
      </c>
      <c r="AL88" s="200">
        <v>0</v>
      </c>
      <c r="AM88" s="200">
        <v>0</v>
      </c>
      <c r="AN88" s="200">
        <v>0</v>
      </c>
      <c r="AO88" s="200">
        <v>260.7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6.09</v>
      </c>
      <c r="D89" s="200">
        <v>12.91</v>
      </c>
      <c r="E89" s="200">
        <v>0</v>
      </c>
      <c r="F89" s="200">
        <v>0</v>
      </c>
      <c r="G89" s="200">
        <v>31.29</v>
      </c>
      <c r="H89" s="200">
        <v>0</v>
      </c>
      <c r="I89" s="200">
        <v>0</v>
      </c>
      <c r="J89" s="200">
        <v>20.22</v>
      </c>
      <c r="K89" s="200">
        <v>236.82</v>
      </c>
      <c r="L89" s="200">
        <v>0.22</v>
      </c>
      <c r="M89" s="200">
        <v>2.2599999999999998</v>
      </c>
      <c r="N89" s="200">
        <v>27.32</v>
      </c>
      <c r="O89" s="200">
        <v>1.27</v>
      </c>
      <c r="P89" s="200">
        <v>0.88</v>
      </c>
      <c r="Q89" s="200">
        <v>0.17</v>
      </c>
      <c r="R89" s="200">
        <v>0.66</v>
      </c>
      <c r="S89" s="200">
        <v>0.41</v>
      </c>
      <c r="T89" s="200">
        <v>0</v>
      </c>
      <c r="U89" s="200">
        <v>2.2000000000000002</v>
      </c>
      <c r="V89" s="200">
        <v>0.77</v>
      </c>
      <c r="W89" s="200">
        <v>0.72</v>
      </c>
      <c r="X89" s="200">
        <v>2.29</v>
      </c>
      <c r="Y89" s="200">
        <v>0</v>
      </c>
      <c r="Z89" s="200">
        <v>4.32</v>
      </c>
      <c r="AA89" s="200">
        <v>1.4</v>
      </c>
      <c r="AB89" s="200">
        <v>0</v>
      </c>
      <c r="AC89" s="200">
        <v>0</v>
      </c>
      <c r="AD89" s="200">
        <v>24.92</v>
      </c>
      <c r="AE89" s="200">
        <v>0</v>
      </c>
      <c r="AF89" s="200">
        <v>0</v>
      </c>
      <c r="AG89" s="200">
        <v>76.38</v>
      </c>
      <c r="AH89" s="200">
        <v>0</v>
      </c>
      <c r="AI89" s="200">
        <v>18.39</v>
      </c>
      <c r="AJ89" s="200">
        <v>0</v>
      </c>
      <c r="AK89" s="200">
        <v>15.85</v>
      </c>
      <c r="AL89" s="200">
        <v>0</v>
      </c>
      <c r="AM89" s="200">
        <v>0</v>
      </c>
      <c r="AN89" s="200">
        <v>0</v>
      </c>
      <c r="AO89" s="200">
        <v>260.7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6.09</v>
      </c>
      <c r="D90" s="200">
        <v>12.91</v>
      </c>
      <c r="E90" s="200">
        <v>0</v>
      </c>
      <c r="F90" s="200">
        <v>0</v>
      </c>
      <c r="G90" s="200">
        <v>31.29</v>
      </c>
      <c r="H90" s="200">
        <v>0</v>
      </c>
      <c r="I90" s="200">
        <v>0</v>
      </c>
      <c r="J90" s="200">
        <v>20.22</v>
      </c>
      <c r="K90" s="200">
        <v>236.82</v>
      </c>
      <c r="L90" s="200">
        <v>0.22</v>
      </c>
      <c r="M90" s="200">
        <v>2.2599999999999998</v>
      </c>
      <c r="N90" s="200">
        <v>27.32</v>
      </c>
      <c r="O90" s="200">
        <v>1.27</v>
      </c>
      <c r="P90" s="200">
        <v>0.88</v>
      </c>
      <c r="Q90" s="200">
        <v>0.17</v>
      </c>
      <c r="R90" s="200">
        <v>0.66</v>
      </c>
      <c r="S90" s="200">
        <v>0.41</v>
      </c>
      <c r="T90" s="200">
        <v>0</v>
      </c>
      <c r="U90" s="200">
        <v>2.2000000000000002</v>
      </c>
      <c r="V90" s="200">
        <v>0.79</v>
      </c>
      <c r="W90" s="200">
        <v>0.72</v>
      </c>
      <c r="X90" s="200">
        <v>2.29</v>
      </c>
      <c r="Y90" s="200">
        <v>0</v>
      </c>
      <c r="Z90" s="200">
        <v>4.32</v>
      </c>
      <c r="AA90" s="200">
        <v>1.4</v>
      </c>
      <c r="AB90" s="200">
        <v>0</v>
      </c>
      <c r="AC90" s="200">
        <v>0</v>
      </c>
      <c r="AD90" s="200">
        <v>24.92</v>
      </c>
      <c r="AE90" s="200">
        <v>0</v>
      </c>
      <c r="AF90" s="200">
        <v>0</v>
      </c>
      <c r="AG90" s="200">
        <v>76.38</v>
      </c>
      <c r="AH90" s="200">
        <v>0</v>
      </c>
      <c r="AI90" s="200">
        <v>18.39</v>
      </c>
      <c r="AJ90" s="200">
        <v>0</v>
      </c>
      <c r="AK90" s="200">
        <v>15.85</v>
      </c>
      <c r="AL90" s="200">
        <v>0</v>
      </c>
      <c r="AM90" s="200">
        <v>0</v>
      </c>
      <c r="AN90" s="200">
        <v>0</v>
      </c>
      <c r="AO90" s="200">
        <v>260.7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6.09</v>
      </c>
      <c r="D91" s="200">
        <v>12.91</v>
      </c>
      <c r="E91" s="200">
        <v>0</v>
      </c>
      <c r="F91" s="200">
        <v>0</v>
      </c>
      <c r="G91" s="200">
        <v>31.29</v>
      </c>
      <c r="H91" s="200">
        <v>0</v>
      </c>
      <c r="I91" s="200">
        <v>0</v>
      </c>
      <c r="J91" s="200">
        <v>20.22</v>
      </c>
      <c r="K91" s="200">
        <v>236.82</v>
      </c>
      <c r="L91" s="200">
        <v>0.22</v>
      </c>
      <c r="M91" s="200">
        <v>2.2599999999999998</v>
      </c>
      <c r="N91" s="200">
        <v>27.32</v>
      </c>
      <c r="O91" s="200">
        <v>1.27</v>
      </c>
      <c r="P91" s="200">
        <v>0.88</v>
      </c>
      <c r="Q91" s="200">
        <v>0.17</v>
      </c>
      <c r="R91" s="200">
        <v>0.66</v>
      </c>
      <c r="S91" s="200">
        <v>0.41</v>
      </c>
      <c r="T91" s="200">
        <v>0</v>
      </c>
      <c r="U91" s="200">
        <v>2.2000000000000002</v>
      </c>
      <c r="V91" s="200">
        <v>0.8</v>
      </c>
      <c r="W91" s="200">
        <v>0.72</v>
      </c>
      <c r="X91" s="200">
        <v>2.2999999999999998</v>
      </c>
      <c r="Y91" s="200">
        <v>0</v>
      </c>
      <c r="Z91" s="200">
        <v>4.33</v>
      </c>
      <c r="AA91" s="200">
        <v>1.4</v>
      </c>
      <c r="AB91" s="200">
        <v>0</v>
      </c>
      <c r="AC91" s="200">
        <v>0</v>
      </c>
      <c r="AD91" s="200">
        <v>24.92</v>
      </c>
      <c r="AE91" s="200">
        <v>0</v>
      </c>
      <c r="AF91" s="200">
        <v>0</v>
      </c>
      <c r="AG91" s="200">
        <v>76.38</v>
      </c>
      <c r="AH91" s="200">
        <v>0</v>
      </c>
      <c r="AI91" s="200">
        <v>18.39</v>
      </c>
      <c r="AJ91" s="200">
        <v>0</v>
      </c>
      <c r="AK91" s="200">
        <v>15.85</v>
      </c>
      <c r="AL91" s="200">
        <v>0</v>
      </c>
      <c r="AM91" s="200">
        <v>0</v>
      </c>
      <c r="AN91" s="200">
        <v>0</v>
      </c>
      <c r="AO91" s="200">
        <v>260.7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6.09</v>
      </c>
      <c r="D92" s="200">
        <v>12.91</v>
      </c>
      <c r="E92" s="200">
        <v>0</v>
      </c>
      <c r="F92" s="200">
        <v>0</v>
      </c>
      <c r="G92" s="200">
        <v>31.29</v>
      </c>
      <c r="H92" s="200">
        <v>0</v>
      </c>
      <c r="I92" s="200">
        <v>0</v>
      </c>
      <c r="J92" s="200">
        <v>20.22</v>
      </c>
      <c r="K92" s="200">
        <v>236.82</v>
      </c>
      <c r="L92" s="200">
        <v>0.22</v>
      </c>
      <c r="M92" s="200">
        <v>2.2599999999999998</v>
      </c>
      <c r="N92" s="200">
        <v>27.32</v>
      </c>
      <c r="O92" s="200">
        <v>1.27</v>
      </c>
      <c r="P92" s="200">
        <v>0.88</v>
      </c>
      <c r="Q92" s="200">
        <v>0.17</v>
      </c>
      <c r="R92" s="200">
        <v>0.66</v>
      </c>
      <c r="S92" s="200">
        <v>0.41</v>
      </c>
      <c r="T92" s="200">
        <v>0</v>
      </c>
      <c r="U92" s="200">
        <v>2.2000000000000002</v>
      </c>
      <c r="V92" s="200">
        <v>0.79</v>
      </c>
      <c r="W92" s="200">
        <v>0.72</v>
      </c>
      <c r="X92" s="200">
        <v>2.29</v>
      </c>
      <c r="Y92" s="200">
        <v>0</v>
      </c>
      <c r="Z92" s="200">
        <v>4.32</v>
      </c>
      <c r="AA92" s="200">
        <v>1.4</v>
      </c>
      <c r="AB92" s="200">
        <v>0</v>
      </c>
      <c r="AC92" s="200">
        <v>0</v>
      </c>
      <c r="AD92" s="200">
        <v>24.92</v>
      </c>
      <c r="AE92" s="200">
        <v>0</v>
      </c>
      <c r="AF92" s="200">
        <v>0</v>
      </c>
      <c r="AG92" s="200">
        <v>76.38</v>
      </c>
      <c r="AH92" s="200">
        <v>0</v>
      </c>
      <c r="AI92" s="200">
        <v>18.39</v>
      </c>
      <c r="AJ92" s="200">
        <v>0</v>
      </c>
      <c r="AK92" s="200">
        <v>15.85</v>
      </c>
      <c r="AL92" s="200">
        <v>0</v>
      </c>
      <c r="AM92" s="200">
        <v>0</v>
      </c>
      <c r="AN92" s="200">
        <v>0</v>
      </c>
      <c r="AO92" s="200">
        <v>260.7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6.09</v>
      </c>
      <c r="D93" s="200">
        <v>12.91</v>
      </c>
      <c r="E93" s="200">
        <v>0</v>
      </c>
      <c r="F93" s="200">
        <v>0</v>
      </c>
      <c r="G93" s="200">
        <v>31.29</v>
      </c>
      <c r="H93" s="200">
        <v>0</v>
      </c>
      <c r="I93" s="200">
        <v>0</v>
      </c>
      <c r="J93" s="200">
        <v>20.22</v>
      </c>
      <c r="K93" s="200">
        <v>236.82</v>
      </c>
      <c r="L93" s="200">
        <v>2.92</v>
      </c>
      <c r="M93" s="200">
        <v>2.2599999999999998</v>
      </c>
      <c r="N93" s="200">
        <v>1.84</v>
      </c>
      <c r="O93" s="200">
        <v>1.27</v>
      </c>
      <c r="P93" s="200">
        <v>0.88</v>
      </c>
      <c r="Q93" s="200">
        <v>2.23</v>
      </c>
      <c r="R93" s="200">
        <v>0.66</v>
      </c>
      <c r="S93" s="200">
        <v>5.34</v>
      </c>
      <c r="T93" s="200">
        <v>0</v>
      </c>
      <c r="U93" s="200">
        <v>2.2000000000000002</v>
      </c>
      <c r="V93" s="200">
        <v>0.32</v>
      </c>
      <c r="W93" s="200">
        <v>0.72</v>
      </c>
      <c r="X93" s="200">
        <v>2.29</v>
      </c>
      <c r="Y93" s="200">
        <v>0</v>
      </c>
      <c r="Z93" s="200">
        <v>4.32</v>
      </c>
      <c r="AA93" s="200">
        <v>1.4</v>
      </c>
      <c r="AB93" s="200">
        <v>0</v>
      </c>
      <c r="AC93" s="200">
        <v>0</v>
      </c>
      <c r="AD93" s="200">
        <v>24.92</v>
      </c>
      <c r="AE93" s="200">
        <v>0</v>
      </c>
      <c r="AF93" s="200">
        <v>0</v>
      </c>
      <c r="AG93" s="200">
        <v>76.38</v>
      </c>
      <c r="AH93" s="200">
        <v>0</v>
      </c>
      <c r="AI93" s="200">
        <v>18.39</v>
      </c>
      <c r="AJ93" s="200">
        <v>0</v>
      </c>
      <c r="AK93" s="200">
        <v>15.85</v>
      </c>
      <c r="AL93" s="200">
        <v>0</v>
      </c>
      <c r="AM93" s="200">
        <v>0</v>
      </c>
      <c r="AN93" s="200">
        <v>0</v>
      </c>
      <c r="AO93" s="200">
        <v>260.7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6.09</v>
      </c>
      <c r="D94" s="200">
        <v>12.91</v>
      </c>
      <c r="E94" s="200">
        <v>0</v>
      </c>
      <c r="F94" s="200">
        <v>0</v>
      </c>
      <c r="G94" s="200">
        <v>31.29</v>
      </c>
      <c r="H94" s="200">
        <v>0</v>
      </c>
      <c r="I94" s="200">
        <v>0</v>
      </c>
      <c r="J94" s="200">
        <v>20.22</v>
      </c>
      <c r="K94" s="200">
        <v>236.82</v>
      </c>
      <c r="L94" s="200">
        <v>2.92</v>
      </c>
      <c r="M94" s="200">
        <v>2.2599999999999998</v>
      </c>
      <c r="N94" s="200">
        <v>1.84</v>
      </c>
      <c r="O94" s="200">
        <v>1.27</v>
      </c>
      <c r="P94" s="200">
        <v>0.88</v>
      </c>
      <c r="Q94" s="200">
        <v>2.23</v>
      </c>
      <c r="R94" s="200">
        <v>0.66</v>
      </c>
      <c r="S94" s="200">
        <v>5.34</v>
      </c>
      <c r="T94" s="200">
        <v>0</v>
      </c>
      <c r="U94" s="200">
        <v>2.2000000000000002</v>
      </c>
      <c r="V94" s="200">
        <v>0.32</v>
      </c>
      <c r="W94" s="200">
        <v>0.72</v>
      </c>
      <c r="X94" s="200">
        <v>2.29</v>
      </c>
      <c r="Y94" s="200">
        <v>0</v>
      </c>
      <c r="Z94" s="200">
        <v>4.32</v>
      </c>
      <c r="AA94" s="200">
        <v>1.4</v>
      </c>
      <c r="AB94" s="200">
        <v>0</v>
      </c>
      <c r="AC94" s="200">
        <v>0</v>
      </c>
      <c r="AD94" s="200">
        <v>24.92</v>
      </c>
      <c r="AE94" s="200">
        <v>0</v>
      </c>
      <c r="AF94" s="200">
        <v>0</v>
      </c>
      <c r="AG94" s="200">
        <v>76.38</v>
      </c>
      <c r="AH94" s="200">
        <v>0</v>
      </c>
      <c r="AI94" s="200">
        <v>18.39</v>
      </c>
      <c r="AJ94" s="200">
        <v>0</v>
      </c>
      <c r="AK94" s="200">
        <v>15.85</v>
      </c>
      <c r="AL94" s="200">
        <v>0</v>
      </c>
      <c r="AM94" s="200">
        <v>0</v>
      </c>
      <c r="AN94" s="200">
        <v>0</v>
      </c>
      <c r="AO94" s="200">
        <v>260.7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6.09</v>
      </c>
      <c r="D95" s="200">
        <v>12.91</v>
      </c>
      <c r="E95" s="200">
        <v>0</v>
      </c>
      <c r="F95" s="200">
        <v>0</v>
      </c>
      <c r="G95" s="200">
        <v>31.29</v>
      </c>
      <c r="H95" s="200">
        <v>0</v>
      </c>
      <c r="I95" s="200">
        <v>0</v>
      </c>
      <c r="J95" s="200">
        <v>20.22</v>
      </c>
      <c r="K95" s="200">
        <v>236.82</v>
      </c>
      <c r="L95" s="200">
        <v>2.92</v>
      </c>
      <c r="M95" s="200">
        <v>2.2599999999999998</v>
      </c>
      <c r="N95" s="200">
        <v>1.84</v>
      </c>
      <c r="O95" s="200">
        <v>1.27</v>
      </c>
      <c r="P95" s="200">
        <v>0.88</v>
      </c>
      <c r="Q95" s="200">
        <v>2.23</v>
      </c>
      <c r="R95" s="200">
        <v>8.4600000000000009</v>
      </c>
      <c r="S95" s="200">
        <v>5.34</v>
      </c>
      <c r="T95" s="200">
        <v>0</v>
      </c>
      <c r="U95" s="200">
        <v>2.2000000000000002</v>
      </c>
      <c r="V95" s="200">
        <v>3.82</v>
      </c>
      <c r="W95" s="200">
        <v>9.49</v>
      </c>
      <c r="X95" s="200">
        <v>30.19</v>
      </c>
      <c r="Y95" s="200">
        <v>0</v>
      </c>
      <c r="Z95" s="200">
        <v>60.26</v>
      </c>
      <c r="AA95" s="200">
        <v>25.15</v>
      </c>
      <c r="AB95" s="200">
        <v>0</v>
      </c>
      <c r="AC95" s="200">
        <v>0</v>
      </c>
      <c r="AD95" s="200">
        <v>24.92</v>
      </c>
      <c r="AE95" s="200">
        <v>0</v>
      </c>
      <c r="AF95" s="200">
        <v>0</v>
      </c>
      <c r="AG95" s="200">
        <v>76.38</v>
      </c>
      <c r="AH95" s="200">
        <v>0</v>
      </c>
      <c r="AI95" s="200">
        <v>18.39</v>
      </c>
      <c r="AJ95" s="200">
        <v>0</v>
      </c>
      <c r="AK95" s="200">
        <v>15.85</v>
      </c>
      <c r="AL95" s="200">
        <v>0</v>
      </c>
      <c r="AM95" s="200">
        <v>0</v>
      </c>
      <c r="AN95" s="200">
        <v>0</v>
      </c>
      <c r="AO95" s="200">
        <v>260.7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6.09</v>
      </c>
      <c r="D96" s="200">
        <v>12.91</v>
      </c>
      <c r="E96" s="200">
        <v>0</v>
      </c>
      <c r="F96" s="200">
        <v>0</v>
      </c>
      <c r="G96" s="200">
        <v>31.29</v>
      </c>
      <c r="H96" s="200">
        <v>0</v>
      </c>
      <c r="I96" s="200">
        <v>0</v>
      </c>
      <c r="J96" s="200">
        <v>20.22</v>
      </c>
      <c r="K96" s="200">
        <v>236.82</v>
      </c>
      <c r="L96" s="200">
        <v>2.92</v>
      </c>
      <c r="M96" s="200">
        <v>2.2599999999999998</v>
      </c>
      <c r="N96" s="200">
        <v>1.84</v>
      </c>
      <c r="O96" s="200">
        <v>1.27</v>
      </c>
      <c r="P96" s="200">
        <v>0.88</v>
      </c>
      <c r="Q96" s="200">
        <v>2.23</v>
      </c>
      <c r="R96" s="200">
        <v>8.4700000000000006</v>
      </c>
      <c r="S96" s="200">
        <v>5.34</v>
      </c>
      <c r="T96" s="200">
        <v>0</v>
      </c>
      <c r="U96" s="200">
        <v>2.2000000000000002</v>
      </c>
      <c r="V96" s="200">
        <v>3.82</v>
      </c>
      <c r="W96" s="200">
        <v>9.49</v>
      </c>
      <c r="X96" s="200">
        <v>30.19</v>
      </c>
      <c r="Y96" s="200">
        <v>0</v>
      </c>
      <c r="Z96" s="200">
        <v>64.349999999999994</v>
      </c>
      <c r="AA96" s="200">
        <v>25.15</v>
      </c>
      <c r="AB96" s="200">
        <v>0</v>
      </c>
      <c r="AC96" s="200">
        <v>0</v>
      </c>
      <c r="AD96" s="200">
        <v>24.92</v>
      </c>
      <c r="AE96" s="200">
        <v>0</v>
      </c>
      <c r="AF96" s="200">
        <v>0</v>
      </c>
      <c r="AG96" s="200">
        <v>76.38</v>
      </c>
      <c r="AH96" s="200">
        <v>0</v>
      </c>
      <c r="AI96" s="200">
        <v>18.39</v>
      </c>
      <c r="AJ96" s="200">
        <v>0</v>
      </c>
      <c r="AK96" s="200">
        <v>15.85</v>
      </c>
      <c r="AL96" s="200">
        <v>0</v>
      </c>
      <c r="AM96" s="200">
        <v>0</v>
      </c>
      <c r="AN96" s="200">
        <v>0</v>
      </c>
      <c r="AO96" s="200">
        <v>260.7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6.09</v>
      </c>
      <c r="D97" s="200">
        <v>12.91</v>
      </c>
      <c r="E97" s="200">
        <v>0</v>
      </c>
      <c r="F97" s="200">
        <v>0</v>
      </c>
      <c r="G97" s="200">
        <v>31.29</v>
      </c>
      <c r="H97" s="200">
        <v>0</v>
      </c>
      <c r="I97" s="200">
        <v>0</v>
      </c>
      <c r="J97" s="200">
        <v>20.22</v>
      </c>
      <c r="K97" s="200">
        <v>236.82</v>
      </c>
      <c r="L97" s="200">
        <v>2.92</v>
      </c>
      <c r="M97" s="200">
        <v>2.2599999999999998</v>
      </c>
      <c r="N97" s="200">
        <v>1.84</v>
      </c>
      <c r="O97" s="200">
        <v>1.27</v>
      </c>
      <c r="P97" s="200">
        <v>0.88</v>
      </c>
      <c r="Q97" s="200">
        <v>2.23</v>
      </c>
      <c r="R97" s="200">
        <v>8.4700000000000006</v>
      </c>
      <c r="S97" s="200">
        <v>5.34</v>
      </c>
      <c r="T97" s="200">
        <v>0</v>
      </c>
      <c r="U97" s="200">
        <v>2.2000000000000002</v>
      </c>
      <c r="V97" s="200">
        <v>3.82</v>
      </c>
      <c r="W97" s="200">
        <v>9.49</v>
      </c>
      <c r="X97" s="200">
        <v>30.19</v>
      </c>
      <c r="Y97" s="200">
        <v>0</v>
      </c>
      <c r="Z97" s="200">
        <v>64.349999999999994</v>
      </c>
      <c r="AA97" s="200">
        <v>25.15</v>
      </c>
      <c r="AB97" s="200">
        <v>0</v>
      </c>
      <c r="AC97" s="200">
        <v>0</v>
      </c>
      <c r="AD97" s="200">
        <v>24.92</v>
      </c>
      <c r="AE97" s="200">
        <v>0</v>
      </c>
      <c r="AF97" s="200">
        <v>0</v>
      </c>
      <c r="AG97" s="200">
        <v>76.38</v>
      </c>
      <c r="AH97" s="200">
        <v>0</v>
      </c>
      <c r="AI97" s="200">
        <v>18.39</v>
      </c>
      <c r="AJ97" s="200">
        <v>0</v>
      </c>
      <c r="AK97" s="200">
        <v>15.85</v>
      </c>
      <c r="AL97" s="200">
        <v>0</v>
      </c>
      <c r="AM97" s="200">
        <v>0</v>
      </c>
      <c r="AN97" s="200">
        <v>0</v>
      </c>
      <c r="AO97" s="200">
        <v>260.7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6.09</v>
      </c>
      <c r="D98" s="200">
        <v>12.91</v>
      </c>
      <c r="E98" s="200">
        <v>0</v>
      </c>
      <c r="F98" s="200">
        <v>0</v>
      </c>
      <c r="G98" s="200">
        <v>31.29</v>
      </c>
      <c r="H98" s="200">
        <v>0</v>
      </c>
      <c r="I98" s="200">
        <v>0</v>
      </c>
      <c r="J98" s="200">
        <v>20.22</v>
      </c>
      <c r="K98" s="200">
        <v>236.82</v>
      </c>
      <c r="L98" s="200">
        <v>2.92</v>
      </c>
      <c r="M98" s="200">
        <v>2.2599999999999998</v>
      </c>
      <c r="N98" s="200">
        <v>1.84</v>
      </c>
      <c r="O98" s="200">
        <v>1.27</v>
      </c>
      <c r="P98" s="200">
        <v>0.88</v>
      </c>
      <c r="Q98" s="200">
        <v>2.23</v>
      </c>
      <c r="R98" s="200">
        <v>8.4600000000000009</v>
      </c>
      <c r="S98" s="200">
        <v>5.34</v>
      </c>
      <c r="T98" s="200">
        <v>0</v>
      </c>
      <c r="U98" s="200">
        <v>2.2000000000000002</v>
      </c>
      <c r="V98" s="200">
        <v>3.81</v>
      </c>
      <c r="W98" s="200">
        <v>9.31</v>
      </c>
      <c r="X98" s="200">
        <v>29.59</v>
      </c>
      <c r="Y98" s="200">
        <v>0</v>
      </c>
      <c r="Z98" s="200">
        <v>64.349999999999994</v>
      </c>
      <c r="AA98" s="200">
        <v>25.15</v>
      </c>
      <c r="AB98" s="200">
        <v>0</v>
      </c>
      <c r="AC98" s="200">
        <v>0</v>
      </c>
      <c r="AD98" s="200">
        <v>24.92</v>
      </c>
      <c r="AE98" s="200">
        <v>0</v>
      </c>
      <c r="AF98" s="200">
        <v>0</v>
      </c>
      <c r="AG98" s="200">
        <v>76.38</v>
      </c>
      <c r="AH98" s="200">
        <v>0</v>
      </c>
      <c r="AI98" s="200">
        <v>18.39</v>
      </c>
      <c r="AJ98" s="200">
        <v>0</v>
      </c>
      <c r="AK98" s="200">
        <v>15.85</v>
      </c>
      <c r="AL98" s="200">
        <v>0</v>
      </c>
      <c r="AM98" s="200">
        <v>0</v>
      </c>
      <c r="AN98" s="200">
        <v>0</v>
      </c>
      <c r="AO98" s="200">
        <v>260.7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0.14687999999999987</v>
      </c>
      <c r="D99">
        <f t="shared" si="0"/>
        <v>0.30984000000000017</v>
      </c>
      <c r="E99">
        <f t="shared" si="0"/>
        <v>0</v>
      </c>
      <c r="F99">
        <f t="shared" si="0"/>
        <v>0</v>
      </c>
      <c r="G99">
        <f t="shared" si="0"/>
        <v>0.75095999999999941</v>
      </c>
      <c r="H99">
        <f t="shared" si="0"/>
        <v>0</v>
      </c>
      <c r="I99">
        <f t="shared" si="0"/>
        <v>0</v>
      </c>
      <c r="J99">
        <f t="shared" si="0"/>
        <v>0.48528000000000054</v>
      </c>
      <c r="K99">
        <f t="shared" si="0"/>
        <v>3.4257049999999998</v>
      </c>
      <c r="L99">
        <f t="shared" si="0"/>
        <v>2.8665E-2</v>
      </c>
      <c r="M99">
        <f t="shared" si="0"/>
        <v>0.11717749999999982</v>
      </c>
      <c r="N99">
        <f t="shared" si="0"/>
        <v>0.47238249999999959</v>
      </c>
      <c r="O99">
        <f t="shared" si="0"/>
        <v>6.1540000000000199E-2</v>
      </c>
      <c r="P99">
        <f t="shared" si="0"/>
        <v>2.1119999999999993E-2</v>
      </c>
      <c r="Q99">
        <f t="shared" si="0"/>
        <v>2.2365000000000031E-2</v>
      </c>
      <c r="R99">
        <f t="shared" si="0"/>
        <v>8.1400000000000111E-2</v>
      </c>
      <c r="S99">
        <f t="shared" si="0"/>
        <v>5.6009999999999983E-2</v>
      </c>
      <c r="T99">
        <f t="shared" si="0"/>
        <v>0</v>
      </c>
      <c r="U99">
        <f t="shared" si="0"/>
        <v>5.2799999999999916E-2</v>
      </c>
      <c r="V99">
        <f t="shared" si="0"/>
        <v>3.407999999999993E-2</v>
      </c>
      <c r="W99">
        <f t="shared" si="0"/>
        <v>8.0217500000000233E-2</v>
      </c>
      <c r="X99">
        <f t="shared" si="0"/>
        <v>0.2562374999999994</v>
      </c>
      <c r="Y99">
        <f t="shared" si="0"/>
        <v>0</v>
      </c>
      <c r="Z99">
        <f t="shared" si="0"/>
        <v>0.6150499999999991</v>
      </c>
      <c r="AA99">
        <f t="shared" si="0"/>
        <v>0.26157999999999959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0.42156499999999963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6.3345999999999991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3.52</v>
      </c>
      <c r="D3" s="200">
        <v>7.47</v>
      </c>
      <c r="E3" s="200">
        <v>0</v>
      </c>
      <c r="F3" s="200">
        <v>0</v>
      </c>
      <c r="G3" s="200">
        <v>18.100000000000001</v>
      </c>
      <c r="H3" s="200">
        <v>0</v>
      </c>
      <c r="I3" s="200">
        <v>0</v>
      </c>
      <c r="J3" s="200">
        <v>11.69</v>
      </c>
      <c r="K3" s="200">
        <v>76.47</v>
      </c>
      <c r="L3" s="200">
        <v>21.3</v>
      </c>
      <c r="M3" s="200">
        <v>0</v>
      </c>
      <c r="N3" s="200">
        <v>0.52</v>
      </c>
      <c r="O3" s="200">
        <v>0.88</v>
      </c>
      <c r="P3" s="200">
        <v>2.21</v>
      </c>
      <c r="Q3" s="200">
        <v>0.84</v>
      </c>
      <c r="R3" s="200">
        <v>2.09</v>
      </c>
      <c r="S3" s="200">
        <v>2.84</v>
      </c>
      <c r="T3" s="200">
        <v>0</v>
      </c>
      <c r="U3" s="200">
        <v>11.71</v>
      </c>
      <c r="V3" s="200">
        <v>2.38</v>
      </c>
      <c r="W3" s="200">
        <v>5.47</v>
      </c>
      <c r="X3" s="200">
        <v>1.33</v>
      </c>
      <c r="Y3" s="200">
        <v>0</v>
      </c>
      <c r="Z3" s="200">
        <v>35.950000000000003</v>
      </c>
      <c r="AA3" s="200">
        <v>11.34</v>
      </c>
      <c r="AB3" s="200">
        <v>0</v>
      </c>
      <c r="AC3" s="200">
        <v>0</v>
      </c>
      <c r="AD3" s="200">
        <v>13.64</v>
      </c>
      <c r="AE3" s="200">
        <v>0</v>
      </c>
      <c r="AF3" s="200">
        <v>0</v>
      </c>
      <c r="AG3" s="200">
        <v>43.39</v>
      </c>
      <c r="AH3" s="200">
        <v>0</v>
      </c>
      <c r="AI3" s="200">
        <v>10.45</v>
      </c>
      <c r="AJ3" s="200">
        <v>0</v>
      </c>
      <c r="AK3" s="200">
        <v>9.17</v>
      </c>
      <c r="AL3" s="200">
        <v>0</v>
      </c>
      <c r="AM3" s="200">
        <v>0</v>
      </c>
      <c r="AN3" s="200">
        <v>0</v>
      </c>
      <c r="AO3" s="200">
        <v>150.75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3.52</v>
      </c>
      <c r="D4" s="200">
        <v>7.47</v>
      </c>
      <c r="E4" s="200">
        <v>0</v>
      </c>
      <c r="F4" s="200">
        <v>0</v>
      </c>
      <c r="G4" s="200">
        <v>18.100000000000001</v>
      </c>
      <c r="H4" s="200">
        <v>0</v>
      </c>
      <c r="I4" s="200">
        <v>0</v>
      </c>
      <c r="J4" s="200">
        <v>11.69</v>
      </c>
      <c r="K4" s="200">
        <v>76.47</v>
      </c>
      <c r="L4" s="200">
        <v>21.3</v>
      </c>
      <c r="M4" s="200">
        <v>0</v>
      </c>
      <c r="N4" s="200">
        <v>0.52</v>
      </c>
      <c r="O4" s="200">
        <v>0.88</v>
      </c>
      <c r="P4" s="200">
        <v>2.21</v>
      </c>
      <c r="Q4" s="200">
        <v>0.84</v>
      </c>
      <c r="R4" s="200">
        <v>2.09</v>
      </c>
      <c r="S4" s="200">
        <v>2.84</v>
      </c>
      <c r="T4" s="200">
        <v>0</v>
      </c>
      <c r="U4" s="200">
        <v>11.71</v>
      </c>
      <c r="V4" s="200">
        <v>2.38</v>
      </c>
      <c r="W4" s="200">
        <v>5.47</v>
      </c>
      <c r="X4" s="200">
        <v>1.33</v>
      </c>
      <c r="Y4" s="200">
        <v>0</v>
      </c>
      <c r="Z4" s="200">
        <v>35.96</v>
      </c>
      <c r="AA4" s="200">
        <v>11.34</v>
      </c>
      <c r="AB4" s="200">
        <v>0</v>
      </c>
      <c r="AC4" s="200">
        <v>0</v>
      </c>
      <c r="AD4" s="200">
        <v>13.64</v>
      </c>
      <c r="AE4" s="200">
        <v>0</v>
      </c>
      <c r="AF4" s="200">
        <v>0</v>
      </c>
      <c r="AG4" s="200">
        <v>43.39</v>
      </c>
      <c r="AH4" s="200">
        <v>0</v>
      </c>
      <c r="AI4" s="200">
        <v>10.45</v>
      </c>
      <c r="AJ4" s="200">
        <v>0</v>
      </c>
      <c r="AK4" s="200">
        <v>9.17</v>
      </c>
      <c r="AL4" s="200">
        <v>0</v>
      </c>
      <c r="AM4" s="200">
        <v>0</v>
      </c>
      <c r="AN4" s="200">
        <v>0</v>
      </c>
      <c r="AO4" s="200">
        <v>150.75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3.52</v>
      </c>
      <c r="D5" s="200">
        <v>7.47</v>
      </c>
      <c r="E5" s="200">
        <v>0</v>
      </c>
      <c r="F5" s="200">
        <v>0</v>
      </c>
      <c r="G5" s="200">
        <v>18.100000000000001</v>
      </c>
      <c r="H5" s="200">
        <v>0</v>
      </c>
      <c r="I5" s="200">
        <v>0</v>
      </c>
      <c r="J5" s="200">
        <v>11.69</v>
      </c>
      <c r="K5" s="200">
        <v>76.47</v>
      </c>
      <c r="L5" s="200">
        <v>21.3</v>
      </c>
      <c r="M5" s="200">
        <v>0</v>
      </c>
      <c r="N5" s="200">
        <v>0.52</v>
      </c>
      <c r="O5" s="200">
        <v>0.88</v>
      </c>
      <c r="P5" s="200">
        <v>2.21</v>
      </c>
      <c r="Q5" s="200">
        <v>0.84</v>
      </c>
      <c r="R5" s="200">
        <v>2.09</v>
      </c>
      <c r="S5" s="200">
        <v>2.84</v>
      </c>
      <c r="T5" s="200">
        <v>0</v>
      </c>
      <c r="U5" s="200">
        <v>11.71</v>
      </c>
      <c r="V5" s="200">
        <v>2.38</v>
      </c>
      <c r="W5" s="200">
        <v>5.47</v>
      </c>
      <c r="X5" s="200">
        <v>1.33</v>
      </c>
      <c r="Y5" s="200">
        <v>0</v>
      </c>
      <c r="Z5" s="200">
        <v>35.96</v>
      </c>
      <c r="AA5" s="200">
        <v>11.34</v>
      </c>
      <c r="AB5" s="200">
        <v>0</v>
      </c>
      <c r="AC5" s="200">
        <v>0</v>
      </c>
      <c r="AD5" s="200">
        <v>13.64</v>
      </c>
      <c r="AE5" s="200">
        <v>0</v>
      </c>
      <c r="AF5" s="200">
        <v>0</v>
      </c>
      <c r="AG5" s="200">
        <v>43.39</v>
      </c>
      <c r="AH5" s="200">
        <v>0</v>
      </c>
      <c r="AI5" s="200">
        <v>10.45</v>
      </c>
      <c r="AJ5" s="200">
        <v>0</v>
      </c>
      <c r="AK5" s="200">
        <v>9.17</v>
      </c>
      <c r="AL5" s="200">
        <v>0</v>
      </c>
      <c r="AM5" s="200">
        <v>0</v>
      </c>
      <c r="AN5" s="200">
        <v>0</v>
      </c>
      <c r="AO5" s="200">
        <v>150.75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3.52</v>
      </c>
      <c r="D6" s="200">
        <v>7.47</v>
      </c>
      <c r="E6" s="200">
        <v>0</v>
      </c>
      <c r="F6" s="200">
        <v>0</v>
      </c>
      <c r="G6" s="200">
        <v>18.100000000000001</v>
      </c>
      <c r="H6" s="200">
        <v>0</v>
      </c>
      <c r="I6" s="200">
        <v>0</v>
      </c>
      <c r="J6" s="200">
        <v>11.69</v>
      </c>
      <c r="K6" s="200">
        <v>76.47</v>
      </c>
      <c r="L6" s="200">
        <v>21.3</v>
      </c>
      <c r="M6" s="200">
        <v>0</v>
      </c>
      <c r="N6" s="200">
        <v>0.52</v>
      </c>
      <c r="O6" s="200">
        <v>0.88</v>
      </c>
      <c r="P6" s="200">
        <v>2.21</v>
      </c>
      <c r="Q6" s="200">
        <v>0.84</v>
      </c>
      <c r="R6" s="200">
        <v>2.09</v>
      </c>
      <c r="S6" s="200">
        <v>2.84</v>
      </c>
      <c r="T6" s="200">
        <v>0</v>
      </c>
      <c r="U6" s="200">
        <v>11.71</v>
      </c>
      <c r="V6" s="200">
        <v>2.38</v>
      </c>
      <c r="W6" s="200">
        <v>5.47</v>
      </c>
      <c r="X6" s="200">
        <v>1.33</v>
      </c>
      <c r="Y6" s="200">
        <v>0</v>
      </c>
      <c r="Z6" s="200">
        <v>35.96</v>
      </c>
      <c r="AA6" s="200">
        <v>11.34</v>
      </c>
      <c r="AB6" s="200">
        <v>0</v>
      </c>
      <c r="AC6" s="200">
        <v>0</v>
      </c>
      <c r="AD6" s="200">
        <v>13.64</v>
      </c>
      <c r="AE6" s="200">
        <v>0</v>
      </c>
      <c r="AF6" s="200">
        <v>0</v>
      </c>
      <c r="AG6" s="200">
        <v>43.39</v>
      </c>
      <c r="AH6" s="200">
        <v>0</v>
      </c>
      <c r="AI6" s="200">
        <v>10.45</v>
      </c>
      <c r="AJ6" s="200">
        <v>0</v>
      </c>
      <c r="AK6" s="200">
        <v>9.17</v>
      </c>
      <c r="AL6" s="200">
        <v>0</v>
      </c>
      <c r="AM6" s="200">
        <v>0</v>
      </c>
      <c r="AN6" s="200">
        <v>0</v>
      </c>
      <c r="AO6" s="200">
        <v>150.75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3.52</v>
      </c>
      <c r="D7" s="200">
        <v>7.47</v>
      </c>
      <c r="E7" s="200">
        <v>0</v>
      </c>
      <c r="F7" s="200">
        <v>0</v>
      </c>
      <c r="G7" s="200">
        <v>18.100000000000001</v>
      </c>
      <c r="H7" s="200">
        <v>0</v>
      </c>
      <c r="I7" s="200">
        <v>0</v>
      </c>
      <c r="J7" s="200">
        <v>11.69</v>
      </c>
      <c r="K7" s="200">
        <v>76.47</v>
      </c>
      <c r="L7" s="200">
        <v>21.3</v>
      </c>
      <c r="M7" s="200">
        <v>0</v>
      </c>
      <c r="N7" s="200">
        <v>0.52</v>
      </c>
      <c r="O7" s="200">
        <v>0.88</v>
      </c>
      <c r="P7" s="200">
        <v>2.21</v>
      </c>
      <c r="Q7" s="200">
        <v>0.84</v>
      </c>
      <c r="R7" s="200">
        <v>4.9800000000000004</v>
      </c>
      <c r="S7" s="200">
        <v>2.84</v>
      </c>
      <c r="T7" s="200">
        <v>0</v>
      </c>
      <c r="U7" s="200">
        <v>11.71</v>
      </c>
      <c r="V7" s="200">
        <v>2.38</v>
      </c>
      <c r="W7" s="200">
        <v>5.47</v>
      </c>
      <c r="X7" s="200">
        <v>1.33</v>
      </c>
      <c r="Y7" s="200">
        <v>0</v>
      </c>
      <c r="Z7" s="200">
        <v>35.96</v>
      </c>
      <c r="AA7" s="200">
        <v>11.34</v>
      </c>
      <c r="AB7" s="200">
        <v>0</v>
      </c>
      <c r="AC7" s="200">
        <v>0</v>
      </c>
      <c r="AD7" s="200">
        <v>13.64</v>
      </c>
      <c r="AE7" s="200">
        <v>0</v>
      </c>
      <c r="AF7" s="200">
        <v>0</v>
      </c>
      <c r="AG7" s="200">
        <v>43.39</v>
      </c>
      <c r="AH7" s="200">
        <v>0</v>
      </c>
      <c r="AI7" s="200">
        <v>10.45</v>
      </c>
      <c r="AJ7" s="200">
        <v>0</v>
      </c>
      <c r="AK7" s="200">
        <v>9.17</v>
      </c>
      <c r="AL7" s="200">
        <v>0</v>
      </c>
      <c r="AM7" s="200">
        <v>0</v>
      </c>
      <c r="AN7" s="200">
        <v>0</v>
      </c>
      <c r="AO7" s="200">
        <v>150.75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3.52</v>
      </c>
      <c r="D8" s="200">
        <v>7.47</v>
      </c>
      <c r="E8" s="200">
        <v>0</v>
      </c>
      <c r="F8" s="200">
        <v>0</v>
      </c>
      <c r="G8" s="200">
        <v>18.100000000000001</v>
      </c>
      <c r="H8" s="200">
        <v>0</v>
      </c>
      <c r="I8" s="200">
        <v>0</v>
      </c>
      <c r="J8" s="200">
        <v>11.69</v>
      </c>
      <c r="K8" s="200">
        <v>76.47</v>
      </c>
      <c r="L8" s="200">
        <v>21.3</v>
      </c>
      <c r="M8" s="200">
        <v>0</v>
      </c>
      <c r="N8" s="200">
        <v>0.52</v>
      </c>
      <c r="O8" s="200">
        <v>0.88</v>
      </c>
      <c r="P8" s="200">
        <v>2.21</v>
      </c>
      <c r="Q8" s="200">
        <v>0.84</v>
      </c>
      <c r="R8" s="200">
        <v>4.9800000000000004</v>
      </c>
      <c r="S8" s="200">
        <v>2.84</v>
      </c>
      <c r="T8" s="200">
        <v>0</v>
      </c>
      <c r="U8" s="200">
        <v>11.71</v>
      </c>
      <c r="V8" s="200">
        <v>2.38</v>
      </c>
      <c r="W8" s="200">
        <v>5.47</v>
      </c>
      <c r="X8" s="200">
        <v>1.33</v>
      </c>
      <c r="Y8" s="200">
        <v>0</v>
      </c>
      <c r="Z8" s="200">
        <v>35.96</v>
      </c>
      <c r="AA8" s="200">
        <v>11.34</v>
      </c>
      <c r="AB8" s="200">
        <v>0</v>
      </c>
      <c r="AC8" s="200">
        <v>0</v>
      </c>
      <c r="AD8" s="200">
        <v>13.64</v>
      </c>
      <c r="AE8" s="200">
        <v>0</v>
      </c>
      <c r="AF8" s="200">
        <v>0</v>
      </c>
      <c r="AG8" s="200">
        <v>43.39</v>
      </c>
      <c r="AH8" s="200">
        <v>0</v>
      </c>
      <c r="AI8" s="200">
        <v>10.45</v>
      </c>
      <c r="AJ8" s="200">
        <v>0</v>
      </c>
      <c r="AK8" s="200">
        <v>9.17</v>
      </c>
      <c r="AL8" s="200">
        <v>0</v>
      </c>
      <c r="AM8" s="200">
        <v>0</v>
      </c>
      <c r="AN8" s="200">
        <v>0</v>
      </c>
      <c r="AO8" s="200">
        <v>150.75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3.52</v>
      </c>
      <c r="D9" s="200">
        <v>7.47</v>
      </c>
      <c r="E9" s="200">
        <v>0</v>
      </c>
      <c r="F9" s="200">
        <v>0</v>
      </c>
      <c r="G9" s="200">
        <v>18.100000000000001</v>
      </c>
      <c r="H9" s="200">
        <v>0</v>
      </c>
      <c r="I9" s="200">
        <v>0</v>
      </c>
      <c r="J9" s="200">
        <v>11.69</v>
      </c>
      <c r="K9" s="200">
        <v>76.47</v>
      </c>
      <c r="L9" s="200">
        <v>21.3</v>
      </c>
      <c r="M9" s="200">
        <v>0</v>
      </c>
      <c r="N9" s="200">
        <v>0.52</v>
      </c>
      <c r="O9" s="200">
        <v>0.88</v>
      </c>
      <c r="P9" s="200">
        <v>2.21</v>
      </c>
      <c r="Q9" s="200">
        <v>0.84</v>
      </c>
      <c r="R9" s="200">
        <v>4.9800000000000004</v>
      </c>
      <c r="S9" s="200">
        <v>2.84</v>
      </c>
      <c r="T9" s="200">
        <v>0</v>
      </c>
      <c r="U9" s="200">
        <v>11.71</v>
      </c>
      <c r="V9" s="200">
        <v>2.38</v>
      </c>
      <c r="W9" s="200">
        <v>5.47</v>
      </c>
      <c r="X9" s="200">
        <v>1.33</v>
      </c>
      <c r="Y9" s="200">
        <v>0</v>
      </c>
      <c r="Z9" s="200">
        <v>35.96</v>
      </c>
      <c r="AA9" s="200">
        <v>11.34</v>
      </c>
      <c r="AB9" s="200">
        <v>0</v>
      </c>
      <c r="AC9" s="200">
        <v>0</v>
      </c>
      <c r="AD9" s="200">
        <v>13.64</v>
      </c>
      <c r="AE9" s="200">
        <v>0</v>
      </c>
      <c r="AF9" s="200">
        <v>0</v>
      </c>
      <c r="AG9" s="200">
        <v>43.39</v>
      </c>
      <c r="AH9" s="200">
        <v>0</v>
      </c>
      <c r="AI9" s="200">
        <v>10.45</v>
      </c>
      <c r="AJ9" s="200">
        <v>0</v>
      </c>
      <c r="AK9" s="200">
        <v>9.17</v>
      </c>
      <c r="AL9" s="200">
        <v>0</v>
      </c>
      <c r="AM9" s="200">
        <v>0</v>
      </c>
      <c r="AN9" s="200">
        <v>0</v>
      </c>
      <c r="AO9" s="200">
        <v>150.75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3.52</v>
      </c>
      <c r="D10" s="200">
        <v>7.47</v>
      </c>
      <c r="E10" s="200">
        <v>0</v>
      </c>
      <c r="F10" s="200">
        <v>0</v>
      </c>
      <c r="G10" s="200">
        <v>18.100000000000001</v>
      </c>
      <c r="H10" s="200">
        <v>0</v>
      </c>
      <c r="I10" s="200">
        <v>0</v>
      </c>
      <c r="J10" s="200">
        <v>11.69</v>
      </c>
      <c r="K10" s="200">
        <v>76.47</v>
      </c>
      <c r="L10" s="200">
        <v>21.3</v>
      </c>
      <c r="M10" s="200">
        <v>0</v>
      </c>
      <c r="N10" s="200">
        <v>0.52</v>
      </c>
      <c r="O10" s="200">
        <v>0.88</v>
      </c>
      <c r="P10" s="200">
        <v>2.21</v>
      </c>
      <c r="Q10" s="200">
        <v>0.84</v>
      </c>
      <c r="R10" s="200">
        <v>4.9800000000000004</v>
      </c>
      <c r="S10" s="200">
        <v>2.84</v>
      </c>
      <c r="T10" s="200">
        <v>0</v>
      </c>
      <c r="U10" s="200">
        <v>11.71</v>
      </c>
      <c r="V10" s="200">
        <v>2.38</v>
      </c>
      <c r="W10" s="200">
        <v>5.47</v>
      </c>
      <c r="X10" s="200">
        <v>1.33</v>
      </c>
      <c r="Y10" s="200">
        <v>0</v>
      </c>
      <c r="Z10" s="200">
        <v>35.96</v>
      </c>
      <c r="AA10" s="200">
        <v>11.34</v>
      </c>
      <c r="AB10" s="200">
        <v>0</v>
      </c>
      <c r="AC10" s="200">
        <v>0</v>
      </c>
      <c r="AD10" s="200">
        <v>13.64</v>
      </c>
      <c r="AE10" s="200">
        <v>0</v>
      </c>
      <c r="AF10" s="200">
        <v>0</v>
      </c>
      <c r="AG10" s="200">
        <v>43.39</v>
      </c>
      <c r="AH10" s="200">
        <v>0</v>
      </c>
      <c r="AI10" s="200">
        <v>10.45</v>
      </c>
      <c r="AJ10" s="200">
        <v>0</v>
      </c>
      <c r="AK10" s="200">
        <v>9.17</v>
      </c>
      <c r="AL10" s="200">
        <v>0</v>
      </c>
      <c r="AM10" s="200">
        <v>0</v>
      </c>
      <c r="AN10" s="200">
        <v>0</v>
      </c>
      <c r="AO10" s="200">
        <v>150.75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3.52</v>
      </c>
      <c r="D11" s="200">
        <v>7.47</v>
      </c>
      <c r="E11" s="200">
        <v>0</v>
      </c>
      <c r="F11" s="200">
        <v>0</v>
      </c>
      <c r="G11" s="200">
        <v>18.100000000000001</v>
      </c>
      <c r="H11" s="200">
        <v>0</v>
      </c>
      <c r="I11" s="200">
        <v>0</v>
      </c>
      <c r="J11" s="200">
        <v>11.69</v>
      </c>
      <c r="K11" s="200">
        <v>76.47</v>
      </c>
      <c r="L11" s="200">
        <v>21.3</v>
      </c>
      <c r="M11" s="200">
        <v>0</v>
      </c>
      <c r="N11" s="200">
        <v>0.52</v>
      </c>
      <c r="O11" s="200">
        <v>0.88</v>
      </c>
      <c r="P11" s="200">
        <v>2.21</v>
      </c>
      <c r="Q11" s="200">
        <v>0.84</v>
      </c>
      <c r="R11" s="200">
        <v>4.9800000000000004</v>
      </c>
      <c r="S11" s="200">
        <v>2.84</v>
      </c>
      <c r="T11" s="200">
        <v>0</v>
      </c>
      <c r="U11" s="200">
        <v>11.71</v>
      </c>
      <c r="V11" s="200">
        <v>2.38</v>
      </c>
      <c r="W11" s="200">
        <v>5.47</v>
      </c>
      <c r="X11" s="200">
        <v>1.33</v>
      </c>
      <c r="Y11" s="200">
        <v>0</v>
      </c>
      <c r="Z11" s="200">
        <v>35.96</v>
      </c>
      <c r="AA11" s="200">
        <v>11.34</v>
      </c>
      <c r="AB11" s="200">
        <v>0</v>
      </c>
      <c r="AC11" s="200">
        <v>0</v>
      </c>
      <c r="AD11" s="200">
        <v>13.64</v>
      </c>
      <c r="AE11" s="200">
        <v>0</v>
      </c>
      <c r="AF11" s="200">
        <v>0</v>
      </c>
      <c r="AG11" s="200">
        <v>43.39</v>
      </c>
      <c r="AH11" s="200">
        <v>0</v>
      </c>
      <c r="AI11" s="200">
        <v>10.45</v>
      </c>
      <c r="AJ11" s="200">
        <v>0</v>
      </c>
      <c r="AK11" s="200">
        <v>9.17</v>
      </c>
      <c r="AL11" s="200">
        <v>0</v>
      </c>
      <c r="AM11" s="200">
        <v>0</v>
      </c>
      <c r="AN11" s="200">
        <v>0</v>
      </c>
      <c r="AO11" s="200">
        <v>150.75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3.52</v>
      </c>
      <c r="D12" s="200">
        <v>7.47</v>
      </c>
      <c r="E12" s="200">
        <v>0</v>
      </c>
      <c r="F12" s="200">
        <v>0</v>
      </c>
      <c r="G12" s="200">
        <v>18.100000000000001</v>
      </c>
      <c r="H12" s="200">
        <v>0</v>
      </c>
      <c r="I12" s="200">
        <v>0</v>
      </c>
      <c r="J12" s="200">
        <v>11.69</v>
      </c>
      <c r="K12" s="200">
        <v>76.47</v>
      </c>
      <c r="L12" s="200">
        <v>21.3</v>
      </c>
      <c r="M12" s="200">
        <v>0</v>
      </c>
      <c r="N12" s="200">
        <v>0.52</v>
      </c>
      <c r="O12" s="200">
        <v>0.88</v>
      </c>
      <c r="P12" s="200">
        <v>2.21</v>
      </c>
      <c r="Q12" s="200">
        <v>0.84</v>
      </c>
      <c r="R12" s="200">
        <v>4.9800000000000004</v>
      </c>
      <c r="S12" s="200">
        <v>2.84</v>
      </c>
      <c r="T12" s="200">
        <v>0</v>
      </c>
      <c r="U12" s="200">
        <v>11.71</v>
      </c>
      <c r="V12" s="200">
        <v>2.38</v>
      </c>
      <c r="W12" s="200">
        <v>5.47</v>
      </c>
      <c r="X12" s="200">
        <v>1.33</v>
      </c>
      <c r="Y12" s="200">
        <v>0</v>
      </c>
      <c r="Z12" s="200">
        <v>35.96</v>
      </c>
      <c r="AA12" s="200">
        <v>11.34</v>
      </c>
      <c r="AB12" s="200">
        <v>0</v>
      </c>
      <c r="AC12" s="200">
        <v>0</v>
      </c>
      <c r="AD12" s="200">
        <v>13.64</v>
      </c>
      <c r="AE12" s="200">
        <v>0</v>
      </c>
      <c r="AF12" s="200">
        <v>0</v>
      </c>
      <c r="AG12" s="200">
        <v>43.39</v>
      </c>
      <c r="AH12" s="200">
        <v>0</v>
      </c>
      <c r="AI12" s="200">
        <v>10.45</v>
      </c>
      <c r="AJ12" s="200">
        <v>0</v>
      </c>
      <c r="AK12" s="200">
        <v>9.17</v>
      </c>
      <c r="AL12" s="200">
        <v>0</v>
      </c>
      <c r="AM12" s="200">
        <v>0</v>
      </c>
      <c r="AN12" s="200">
        <v>0</v>
      </c>
      <c r="AO12" s="200">
        <v>150.75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3.52</v>
      </c>
      <c r="D13" s="200">
        <v>7.47</v>
      </c>
      <c r="E13" s="200">
        <v>0</v>
      </c>
      <c r="F13" s="200">
        <v>0</v>
      </c>
      <c r="G13" s="200">
        <v>18.100000000000001</v>
      </c>
      <c r="H13" s="200">
        <v>0</v>
      </c>
      <c r="I13" s="200">
        <v>0</v>
      </c>
      <c r="J13" s="200">
        <v>11.69</v>
      </c>
      <c r="K13" s="200">
        <v>76.47</v>
      </c>
      <c r="L13" s="200">
        <v>21.3</v>
      </c>
      <c r="M13" s="200">
        <v>0</v>
      </c>
      <c r="N13" s="200">
        <v>0.52</v>
      </c>
      <c r="O13" s="200">
        <v>0.87</v>
      </c>
      <c r="P13" s="200">
        <v>2.21</v>
      </c>
      <c r="Q13" s="200">
        <v>0.84</v>
      </c>
      <c r="R13" s="200">
        <v>4.9800000000000004</v>
      </c>
      <c r="S13" s="200">
        <v>2.84</v>
      </c>
      <c r="T13" s="200">
        <v>0</v>
      </c>
      <c r="U13" s="200">
        <v>11.71</v>
      </c>
      <c r="V13" s="200">
        <v>2.4500000000000002</v>
      </c>
      <c r="W13" s="200">
        <v>5.28</v>
      </c>
      <c r="X13" s="200">
        <v>13.86</v>
      </c>
      <c r="Y13" s="200">
        <v>0</v>
      </c>
      <c r="Z13" s="200">
        <v>35.96</v>
      </c>
      <c r="AA13" s="200">
        <v>11.34</v>
      </c>
      <c r="AB13" s="200">
        <v>0</v>
      </c>
      <c r="AC13" s="200">
        <v>0</v>
      </c>
      <c r="AD13" s="200">
        <v>13.64</v>
      </c>
      <c r="AE13" s="200">
        <v>0</v>
      </c>
      <c r="AF13" s="200">
        <v>0</v>
      </c>
      <c r="AG13" s="200">
        <v>43.39</v>
      </c>
      <c r="AH13" s="200">
        <v>0</v>
      </c>
      <c r="AI13" s="200">
        <v>10.45</v>
      </c>
      <c r="AJ13" s="200">
        <v>0</v>
      </c>
      <c r="AK13" s="200">
        <v>9.17</v>
      </c>
      <c r="AL13" s="200">
        <v>0</v>
      </c>
      <c r="AM13" s="200">
        <v>0</v>
      </c>
      <c r="AN13" s="200">
        <v>0</v>
      </c>
      <c r="AO13" s="200">
        <v>150.75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3.52</v>
      </c>
      <c r="D14" s="200">
        <v>7.47</v>
      </c>
      <c r="E14" s="200">
        <v>0</v>
      </c>
      <c r="F14" s="200">
        <v>0</v>
      </c>
      <c r="G14" s="200">
        <v>18.100000000000001</v>
      </c>
      <c r="H14" s="200">
        <v>0</v>
      </c>
      <c r="I14" s="200">
        <v>0</v>
      </c>
      <c r="J14" s="200">
        <v>11.69</v>
      </c>
      <c r="K14" s="200">
        <v>76.47</v>
      </c>
      <c r="L14" s="200">
        <v>21.3</v>
      </c>
      <c r="M14" s="200">
        <v>0</v>
      </c>
      <c r="N14" s="200">
        <v>0.52</v>
      </c>
      <c r="O14" s="200">
        <v>0.87</v>
      </c>
      <c r="P14" s="200">
        <v>2.21</v>
      </c>
      <c r="Q14" s="200">
        <v>0.84</v>
      </c>
      <c r="R14" s="200">
        <v>4.9800000000000004</v>
      </c>
      <c r="S14" s="200">
        <v>2.84</v>
      </c>
      <c r="T14" s="200">
        <v>0</v>
      </c>
      <c r="U14" s="200">
        <v>11.71</v>
      </c>
      <c r="V14" s="200">
        <v>2.4500000000000002</v>
      </c>
      <c r="W14" s="200">
        <v>5.37</v>
      </c>
      <c r="X14" s="200">
        <v>13.86</v>
      </c>
      <c r="Y14" s="200">
        <v>0</v>
      </c>
      <c r="Z14" s="200">
        <v>35.96</v>
      </c>
      <c r="AA14" s="200">
        <v>11.34</v>
      </c>
      <c r="AB14" s="200">
        <v>0</v>
      </c>
      <c r="AC14" s="200">
        <v>0</v>
      </c>
      <c r="AD14" s="200">
        <v>13.64</v>
      </c>
      <c r="AE14" s="200">
        <v>0</v>
      </c>
      <c r="AF14" s="200">
        <v>0</v>
      </c>
      <c r="AG14" s="200">
        <v>43.39</v>
      </c>
      <c r="AH14" s="200">
        <v>0</v>
      </c>
      <c r="AI14" s="200">
        <v>10.45</v>
      </c>
      <c r="AJ14" s="200">
        <v>0</v>
      </c>
      <c r="AK14" s="200">
        <v>9.17</v>
      </c>
      <c r="AL14" s="200">
        <v>0</v>
      </c>
      <c r="AM14" s="200">
        <v>0</v>
      </c>
      <c r="AN14" s="200">
        <v>0</v>
      </c>
      <c r="AO14" s="200">
        <v>150.75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3.52</v>
      </c>
      <c r="D15" s="200">
        <v>7.47</v>
      </c>
      <c r="E15" s="200">
        <v>0</v>
      </c>
      <c r="F15" s="200">
        <v>0</v>
      </c>
      <c r="G15" s="200">
        <v>18.100000000000001</v>
      </c>
      <c r="H15" s="200">
        <v>0</v>
      </c>
      <c r="I15" s="200">
        <v>0</v>
      </c>
      <c r="J15" s="200">
        <v>11.69</v>
      </c>
      <c r="K15" s="200">
        <v>76.47</v>
      </c>
      <c r="L15" s="200">
        <v>21.3</v>
      </c>
      <c r="M15" s="200">
        <v>0</v>
      </c>
      <c r="N15" s="200">
        <v>0.52</v>
      </c>
      <c r="O15" s="200">
        <v>0.87</v>
      </c>
      <c r="P15" s="200">
        <v>2.21</v>
      </c>
      <c r="Q15" s="200">
        <v>0.84</v>
      </c>
      <c r="R15" s="200">
        <v>4.9800000000000004</v>
      </c>
      <c r="S15" s="200">
        <v>2.84</v>
      </c>
      <c r="T15" s="200">
        <v>0</v>
      </c>
      <c r="U15" s="200">
        <v>11.71</v>
      </c>
      <c r="V15" s="200">
        <v>2.38</v>
      </c>
      <c r="W15" s="200">
        <v>5.47</v>
      </c>
      <c r="X15" s="200">
        <v>17.59</v>
      </c>
      <c r="Y15" s="200">
        <v>0</v>
      </c>
      <c r="Z15" s="200">
        <v>35.96</v>
      </c>
      <c r="AA15" s="200">
        <v>11.34</v>
      </c>
      <c r="AB15" s="200">
        <v>0</v>
      </c>
      <c r="AC15" s="200">
        <v>0</v>
      </c>
      <c r="AD15" s="200">
        <v>13.64</v>
      </c>
      <c r="AE15" s="200">
        <v>0</v>
      </c>
      <c r="AF15" s="200">
        <v>0</v>
      </c>
      <c r="AG15" s="200">
        <v>43.39</v>
      </c>
      <c r="AH15" s="200">
        <v>0</v>
      </c>
      <c r="AI15" s="200">
        <v>10.45</v>
      </c>
      <c r="AJ15" s="200">
        <v>0</v>
      </c>
      <c r="AK15" s="200">
        <v>9.17</v>
      </c>
      <c r="AL15" s="200">
        <v>0</v>
      </c>
      <c r="AM15" s="200">
        <v>0</v>
      </c>
      <c r="AN15" s="200">
        <v>0</v>
      </c>
      <c r="AO15" s="200">
        <v>150.75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3.52</v>
      </c>
      <c r="D16" s="200">
        <v>7.47</v>
      </c>
      <c r="E16" s="200">
        <v>0</v>
      </c>
      <c r="F16" s="200">
        <v>0</v>
      </c>
      <c r="G16" s="200">
        <v>18.100000000000001</v>
      </c>
      <c r="H16" s="200">
        <v>0</v>
      </c>
      <c r="I16" s="200">
        <v>0</v>
      </c>
      <c r="J16" s="200">
        <v>11.69</v>
      </c>
      <c r="K16" s="200">
        <v>76.47</v>
      </c>
      <c r="L16" s="200">
        <v>21.3</v>
      </c>
      <c r="M16" s="200">
        <v>0</v>
      </c>
      <c r="N16" s="200">
        <v>0.52</v>
      </c>
      <c r="O16" s="200">
        <v>0.87</v>
      </c>
      <c r="P16" s="200">
        <v>2.21</v>
      </c>
      <c r="Q16" s="200">
        <v>0.84</v>
      </c>
      <c r="R16" s="200">
        <v>4.9800000000000004</v>
      </c>
      <c r="S16" s="200">
        <v>2.84</v>
      </c>
      <c r="T16" s="200">
        <v>0</v>
      </c>
      <c r="U16" s="200">
        <v>11.71</v>
      </c>
      <c r="V16" s="200">
        <v>2.38</v>
      </c>
      <c r="W16" s="200">
        <v>5.47</v>
      </c>
      <c r="X16" s="200">
        <v>17.59</v>
      </c>
      <c r="Y16" s="200">
        <v>0</v>
      </c>
      <c r="Z16" s="200">
        <v>35.96</v>
      </c>
      <c r="AA16" s="200">
        <v>11.34</v>
      </c>
      <c r="AB16" s="200">
        <v>0</v>
      </c>
      <c r="AC16" s="200">
        <v>0</v>
      </c>
      <c r="AD16" s="200">
        <v>13.64</v>
      </c>
      <c r="AE16" s="200">
        <v>0</v>
      </c>
      <c r="AF16" s="200">
        <v>0</v>
      </c>
      <c r="AG16" s="200">
        <v>43.39</v>
      </c>
      <c r="AH16" s="200">
        <v>0</v>
      </c>
      <c r="AI16" s="200">
        <v>10.45</v>
      </c>
      <c r="AJ16" s="200">
        <v>0</v>
      </c>
      <c r="AK16" s="200">
        <v>9.17</v>
      </c>
      <c r="AL16" s="200">
        <v>0</v>
      </c>
      <c r="AM16" s="200">
        <v>0</v>
      </c>
      <c r="AN16" s="200">
        <v>0</v>
      </c>
      <c r="AO16" s="200">
        <v>150.75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3.52</v>
      </c>
      <c r="D17" s="200">
        <v>7.47</v>
      </c>
      <c r="E17" s="200">
        <v>0</v>
      </c>
      <c r="F17" s="200">
        <v>0</v>
      </c>
      <c r="G17" s="200">
        <v>18.100000000000001</v>
      </c>
      <c r="H17" s="200">
        <v>0</v>
      </c>
      <c r="I17" s="200">
        <v>0</v>
      </c>
      <c r="J17" s="200">
        <v>11.69</v>
      </c>
      <c r="K17" s="200">
        <v>76.47</v>
      </c>
      <c r="L17" s="200">
        <v>21.3</v>
      </c>
      <c r="M17" s="200">
        <v>0</v>
      </c>
      <c r="N17" s="200">
        <v>0.52</v>
      </c>
      <c r="O17" s="200">
        <v>0.87</v>
      </c>
      <c r="P17" s="200">
        <v>2.21</v>
      </c>
      <c r="Q17" s="200">
        <v>0.84</v>
      </c>
      <c r="R17" s="200">
        <v>4.9800000000000004</v>
      </c>
      <c r="S17" s="200">
        <v>2.84</v>
      </c>
      <c r="T17" s="200">
        <v>0</v>
      </c>
      <c r="U17" s="200">
        <v>11.71</v>
      </c>
      <c r="V17" s="200">
        <v>2.38</v>
      </c>
      <c r="W17" s="200">
        <v>5.47</v>
      </c>
      <c r="X17" s="200">
        <v>17.59</v>
      </c>
      <c r="Y17" s="200">
        <v>0</v>
      </c>
      <c r="Z17" s="200">
        <v>35.96</v>
      </c>
      <c r="AA17" s="200">
        <v>11.34</v>
      </c>
      <c r="AB17" s="200">
        <v>0</v>
      </c>
      <c r="AC17" s="200">
        <v>0</v>
      </c>
      <c r="AD17" s="200">
        <v>13.64</v>
      </c>
      <c r="AE17" s="200">
        <v>0</v>
      </c>
      <c r="AF17" s="200">
        <v>0</v>
      </c>
      <c r="AG17" s="200">
        <v>43.39</v>
      </c>
      <c r="AH17" s="200">
        <v>0</v>
      </c>
      <c r="AI17" s="200">
        <v>10.45</v>
      </c>
      <c r="AJ17" s="200">
        <v>0</v>
      </c>
      <c r="AK17" s="200">
        <v>9.17</v>
      </c>
      <c r="AL17" s="200">
        <v>0</v>
      </c>
      <c r="AM17" s="200">
        <v>0</v>
      </c>
      <c r="AN17" s="200">
        <v>0</v>
      </c>
      <c r="AO17" s="200">
        <v>150.75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3.52</v>
      </c>
      <c r="D18" s="200">
        <v>7.47</v>
      </c>
      <c r="E18" s="200">
        <v>0</v>
      </c>
      <c r="F18" s="200">
        <v>0</v>
      </c>
      <c r="G18" s="200">
        <v>18.100000000000001</v>
      </c>
      <c r="H18" s="200">
        <v>0</v>
      </c>
      <c r="I18" s="200">
        <v>0</v>
      </c>
      <c r="J18" s="200">
        <v>11.69</v>
      </c>
      <c r="K18" s="200">
        <v>76.47</v>
      </c>
      <c r="L18" s="200">
        <v>21.3</v>
      </c>
      <c r="M18" s="200">
        <v>0</v>
      </c>
      <c r="N18" s="200">
        <v>0.52</v>
      </c>
      <c r="O18" s="200">
        <v>0.87</v>
      </c>
      <c r="P18" s="200">
        <v>2.21</v>
      </c>
      <c r="Q18" s="200">
        <v>0.84</v>
      </c>
      <c r="R18" s="200">
        <v>4.9800000000000004</v>
      </c>
      <c r="S18" s="200">
        <v>2.84</v>
      </c>
      <c r="T18" s="200">
        <v>0</v>
      </c>
      <c r="U18" s="200">
        <v>11.71</v>
      </c>
      <c r="V18" s="200">
        <v>2.38</v>
      </c>
      <c r="W18" s="200">
        <v>5.47</v>
      </c>
      <c r="X18" s="200">
        <v>17.59</v>
      </c>
      <c r="Y18" s="200">
        <v>0</v>
      </c>
      <c r="Z18" s="200">
        <v>35.96</v>
      </c>
      <c r="AA18" s="200">
        <v>11.34</v>
      </c>
      <c r="AB18" s="200">
        <v>0</v>
      </c>
      <c r="AC18" s="200">
        <v>0</v>
      </c>
      <c r="AD18" s="200">
        <v>13.64</v>
      </c>
      <c r="AE18" s="200">
        <v>0</v>
      </c>
      <c r="AF18" s="200">
        <v>0</v>
      </c>
      <c r="AG18" s="200">
        <v>43.39</v>
      </c>
      <c r="AH18" s="200">
        <v>0</v>
      </c>
      <c r="AI18" s="200">
        <v>10.45</v>
      </c>
      <c r="AJ18" s="200">
        <v>0</v>
      </c>
      <c r="AK18" s="200">
        <v>9.17</v>
      </c>
      <c r="AL18" s="200">
        <v>0</v>
      </c>
      <c r="AM18" s="200">
        <v>0</v>
      </c>
      <c r="AN18" s="200">
        <v>0</v>
      </c>
      <c r="AO18" s="200">
        <v>150.75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3.52</v>
      </c>
      <c r="D19" s="200">
        <v>7.47</v>
      </c>
      <c r="E19" s="200">
        <v>0</v>
      </c>
      <c r="F19" s="200">
        <v>0</v>
      </c>
      <c r="G19" s="200">
        <v>18.100000000000001</v>
      </c>
      <c r="H19" s="200">
        <v>0</v>
      </c>
      <c r="I19" s="200">
        <v>0</v>
      </c>
      <c r="J19" s="200">
        <v>11.69</v>
      </c>
      <c r="K19" s="200">
        <v>76.47</v>
      </c>
      <c r="L19" s="200">
        <v>21.3</v>
      </c>
      <c r="M19" s="200">
        <v>0</v>
      </c>
      <c r="N19" s="200">
        <v>0.52</v>
      </c>
      <c r="O19" s="200">
        <v>0.87</v>
      </c>
      <c r="P19" s="200">
        <v>2.21</v>
      </c>
      <c r="Q19" s="200">
        <v>0.84</v>
      </c>
      <c r="R19" s="200">
        <v>4.9800000000000004</v>
      </c>
      <c r="S19" s="200">
        <v>2.84</v>
      </c>
      <c r="T19" s="200">
        <v>0</v>
      </c>
      <c r="U19" s="200">
        <v>11.71</v>
      </c>
      <c r="V19" s="200">
        <v>2.38</v>
      </c>
      <c r="W19" s="200">
        <v>5.47</v>
      </c>
      <c r="X19" s="200">
        <v>17.59</v>
      </c>
      <c r="Y19" s="200">
        <v>0</v>
      </c>
      <c r="Z19" s="200">
        <v>35.96</v>
      </c>
      <c r="AA19" s="200">
        <v>11.34</v>
      </c>
      <c r="AB19" s="200">
        <v>0</v>
      </c>
      <c r="AC19" s="200">
        <v>0</v>
      </c>
      <c r="AD19" s="200">
        <v>13.64</v>
      </c>
      <c r="AE19" s="200">
        <v>0</v>
      </c>
      <c r="AF19" s="200">
        <v>0</v>
      </c>
      <c r="AG19" s="200">
        <v>43.39</v>
      </c>
      <c r="AH19" s="200">
        <v>0</v>
      </c>
      <c r="AI19" s="200">
        <v>10.45</v>
      </c>
      <c r="AJ19" s="200">
        <v>0</v>
      </c>
      <c r="AK19" s="200">
        <v>9.17</v>
      </c>
      <c r="AL19" s="200">
        <v>0</v>
      </c>
      <c r="AM19" s="200">
        <v>0</v>
      </c>
      <c r="AN19" s="200">
        <v>0</v>
      </c>
      <c r="AO19" s="200">
        <v>150.75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3.52</v>
      </c>
      <c r="D20" s="200">
        <v>7.47</v>
      </c>
      <c r="E20" s="200">
        <v>0</v>
      </c>
      <c r="F20" s="200">
        <v>0</v>
      </c>
      <c r="G20" s="200">
        <v>18.100000000000001</v>
      </c>
      <c r="H20" s="200">
        <v>0</v>
      </c>
      <c r="I20" s="200">
        <v>0</v>
      </c>
      <c r="J20" s="200">
        <v>11.69</v>
      </c>
      <c r="K20" s="200">
        <v>76.47</v>
      </c>
      <c r="L20" s="200">
        <v>21.3</v>
      </c>
      <c r="M20" s="200">
        <v>0</v>
      </c>
      <c r="N20" s="200">
        <v>0.52</v>
      </c>
      <c r="O20" s="200">
        <v>0.87</v>
      </c>
      <c r="P20" s="200">
        <v>2.21</v>
      </c>
      <c r="Q20" s="200">
        <v>0.84</v>
      </c>
      <c r="R20" s="200">
        <v>4.9800000000000004</v>
      </c>
      <c r="S20" s="200">
        <v>2.84</v>
      </c>
      <c r="T20" s="200">
        <v>0</v>
      </c>
      <c r="U20" s="200">
        <v>11.71</v>
      </c>
      <c r="V20" s="200">
        <v>2.38</v>
      </c>
      <c r="W20" s="200">
        <v>5.47</v>
      </c>
      <c r="X20" s="200">
        <v>17.59</v>
      </c>
      <c r="Y20" s="200">
        <v>0</v>
      </c>
      <c r="Z20" s="200">
        <v>35.96</v>
      </c>
      <c r="AA20" s="200">
        <v>11.34</v>
      </c>
      <c r="AB20" s="200">
        <v>0</v>
      </c>
      <c r="AC20" s="200">
        <v>0</v>
      </c>
      <c r="AD20" s="200">
        <v>13.64</v>
      </c>
      <c r="AE20" s="200">
        <v>0</v>
      </c>
      <c r="AF20" s="200">
        <v>0</v>
      </c>
      <c r="AG20" s="200">
        <v>43.39</v>
      </c>
      <c r="AH20" s="200">
        <v>0</v>
      </c>
      <c r="AI20" s="200">
        <v>10.45</v>
      </c>
      <c r="AJ20" s="200">
        <v>0</v>
      </c>
      <c r="AK20" s="200">
        <v>9.17</v>
      </c>
      <c r="AL20" s="200">
        <v>0</v>
      </c>
      <c r="AM20" s="200">
        <v>0</v>
      </c>
      <c r="AN20" s="200">
        <v>0</v>
      </c>
      <c r="AO20" s="200">
        <v>150.75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3.52</v>
      </c>
      <c r="D21" s="200">
        <v>7.47</v>
      </c>
      <c r="E21" s="200">
        <v>0</v>
      </c>
      <c r="F21" s="200">
        <v>0</v>
      </c>
      <c r="G21" s="200">
        <v>18.100000000000001</v>
      </c>
      <c r="H21" s="200">
        <v>0</v>
      </c>
      <c r="I21" s="200">
        <v>0</v>
      </c>
      <c r="J21" s="200">
        <v>11.69</v>
      </c>
      <c r="K21" s="200">
        <v>76.47</v>
      </c>
      <c r="L21" s="200">
        <v>21.3</v>
      </c>
      <c r="M21" s="200">
        <v>0</v>
      </c>
      <c r="N21" s="200">
        <v>0.52</v>
      </c>
      <c r="O21" s="200">
        <v>1.58</v>
      </c>
      <c r="P21" s="200">
        <v>2.21</v>
      </c>
      <c r="Q21" s="200">
        <v>0.84</v>
      </c>
      <c r="R21" s="200">
        <v>4.9800000000000004</v>
      </c>
      <c r="S21" s="200">
        <v>2.84</v>
      </c>
      <c r="T21" s="200">
        <v>0</v>
      </c>
      <c r="U21" s="200">
        <v>11.71</v>
      </c>
      <c r="V21" s="200">
        <v>2.38</v>
      </c>
      <c r="W21" s="200">
        <v>5.47</v>
      </c>
      <c r="X21" s="200">
        <v>17.59</v>
      </c>
      <c r="Y21" s="200">
        <v>0</v>
      </c>
      <c r="Z21" s="200">
        <v>35.96</v>
      </c>
      <c r="AA21" s="200">
        <v>11.34</v>
      </c>
      <c r="AB21" s="200">
        <v>0</v>
      </c>
      <c r="AC21" s="200">
        <v>0</v>
      </c>
      <c r="AD21" s="200">
        <v>13.64</v>
      </c>
      <c r="AE21" s="200">
        <v>0</v>
      </c>
      <c r="AF21" s="200">
        <v>0</v>
      </c>
      <c r="AG21" s="200">
        <v>43.39</v>
      </c>
      <c r="AH21" s="200">
        <v>0</v>
      </c>
      <c r="AI21" s="200">
        <v>10.45</v>
      </c>
      <c r="AJ21" s="200">
        <v>0</v>
      </c>
      <c r="AK21" s="200">
        <v>9.17</v>
      </c>
      <c r="AL21" s="200">
        <v>0</v>
      </c>
      <c r="AM21" s="200">
        <v>0</v>
      </c>
      <c r="AN21" s="200">
        <v>0</v>
      </c>
      <c r="AO21" s="200">
        <v>150.75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3.52</v>
      </c>
      <c r="D22" s="200">
        <v>7.47</v>
      </c>
      <c r="E22" s="200">
        <v>0</v>
      </c>
      <c r="F22" s="200">
        <v>0</v>
      </c>
      <c r="G22" s="200">
        <v>18.100000000000001</v>
      </c>
      <c r="H22" s="200">
        <v>0</v>
      </c>
      <c r="I22" s="200">
        <v>0</v>
      </c>
      <c r="J22" s="200">
        <v>11.69</v>
      </c>
      <c r="K22" s="200">
        <v>76.47</v>
      </c>
      <c r="L22" s="200">
        <v>21.3</v>
      </c>
      <c r="M22" s="200">
        <v>0</v>
      </c>
      <c r="N22" s="200">
        <v>0.75</v>
      </c>
      <c r="O22" s="200">
        <v>0.88</v>
      </c>
      <c r="P22" s="200">
        <v>2.21</v>
      </c>
      <c r="Q22" s="200">
        <v>0.84</v>
      </c>
      <c r="R22" s="200">
        <v>4.9800000000000004</v>
      </c>
      <c r="S22" s="200">
        <v>2.84</v>
      </c>
      <c r="T22" s="200">
        <v>0</v>
      </c>
      <c r="U22" s="200">
        <v>11.71</v>
      </c>
      <c r="V22" s="200">
        <v>2.38</v>
      </c>
      <c r="W22" s="200">
        <v>5.47</v>
      </c>
      <c r="X22" s="200">
        <v>17.59</v>
      </c>
      <c r="Y22" s="200">
        <v>0</v>
      </c>
      <c r="Z22" s="200">
        <v>35.950000000000003</v>
      </c>
      <c r="AA22" s="200">
        <v>11.34</v>
      </c>
      <c r="AB22" s="200">
        <v>0</v>
      </c>
      <c r="AC22" s="200">
        <v>0</v>
      </c>
      <c r="AD22" s="200">
        <v>13.64</v>
      </c>
      <c r="AE22" s="200">
        <v>0</v>
      </c>
      <c r="AF22" s="200">
        <v>0</v>
      </c>
      <c r="AG22" s="200">
        <v>43.39</v>
      </c>
      <c r="AH22" s="200">
        <v>0</v>
      </c>
      <c r="AI22" s="200">
        <v>10.45</v>
      </c>
      <c r="AJ22" s="200">
        <v>0</v>
      </c>
      <c r="AK22" s="200">
        <v>9.17</v>
      </c>
      <c r="AL22" s="200">
        <v>0</v>
      </c>
      <c r="AM22" s="200">
        <v>0</v>
      </c>
      <c r="AN22" s="200">
        <v>0</v>
      </c>
      <c r="AO22" s="200">
        <v>150.75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3.52</v>
      </c>
      <c r="D23" s="200">
        <v>7.47</v>
      </c>
      <c r="E23" s="200">
        <v>0</v>
      </c>
      <c r="F23" s="200">
        <v>0</v>
      </c>
      <c r="G23" s="200">
        <v>18.100000000000001</v>
      </c>
      <c r="H23" s="200">
        <v>0</v>
      </c>
      <c r="I23" s="200">
        <v>0</v>
      </c>
      <c r="J23" s="200">
        <v>11.69</v>
      </c>
      <c r="K23" s="200">
        <v>76.47</v>
      </c>
      <c r="L23" s="200">
        <v>21.3</v>
      </c>
      <c r="M23" s="200">
        <v>0</v>
      </c>
      <c r="N23" s="200">
        <v>0.52</v>
      </c>
      <c r="O23" s="200">
        <v>0.88</v>
      </c>
      <c r="P23" s="200">
        <v>2.21</v>
      </c>
      <c r="Q23" s="200">
        <v>0.84</v>
      </c>
      <c r="R23" s="200">
        <v>1.03</v>
      </c>
      <c r="S23" s="200">
        <v>2.84</v>
      </c>
      <c r="T23" s="200">
        <v>0</v>
      </c>
      <c r="U23" s="200">
        <v>11.71</v>
      </c>
      <c r="V23" s="200">
        <v>0.59</v>
      </c>
      <c r="W23" s="200">
        <v>2.06</v>
      </c>
      <c r="X23" s="200">
        <v>4.68</v>
      </c>
      <c r="Y23" s="200">
        <v>0</v>
      </c>
      <c r="Z23" s="200">
        <v>21.3</v>
      </c>
      <c r="AA23" s="200">
        <v>11.34</v>
      </c>
      <c r="AB23" s="200">
        <v>0</v>
      </c>
      <c r="AC23" s="200">
        <v>0</v>
      </c>
      <c r="AD23" s="200">
        <v>13.64</v>
      </c>
      <c r="AE23" s="200">
        <v>0</v>
      </c>
      <c r="AF23" s="200">
        <v>0</v>
      </c>
      <c r="AG23" s="200">
        <v>43.39</v>
      </c>
      <c r="AH23" s="200">
        <v>0</v>
      </c>
      <c r="AI23" s="200">
        <v>10.45</v>
      </c>
      <c r="AJ23" s="200">
        <v>0</v>
      </c>
      <c r="AK23" s="200">
        <v>9.17</v>
      </c>
      <c r="AL23" s="200">
        <v>0</v>
      </c>
      <c r="AM23" s="200">
        <v>0</v>
      </c>
      <c r="AN23" s="200">
        <v>0</v>
      </c>
      <c r="AO23" s="200">
        <v>150.75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3.52</v>
      </c>
      <c r="D24" s="200">
        <v>7.47</v>
      </c>
      <c r="E24" s="200">
        <v>0</v>
      </c>
      <c r="F24" s="200">
        <v>0</v>
      </c>
      <c r="G24" s="200">
        <v>18.100000000000001</v>
      </c>
      <c r="H24" s="200">
        <v>0</v>
      </c>
      <c r="I24" s="200">
        <v>0</v>
      </c>
      <c r="J24" s="200">
        <v>11.69</v>
      </c>
      <c r="K24" s="200">
        <v>76.47</v>
      </c>
      <c r="L24" s="200">
        <v>21.3</v>
      </c>
      <c r="M24" s="200">
        <v>0</v>
      </c>
      <c r="N24" s="200">
        <v>0.52</v>
      </c>
      <c r="O24" s="200">
        <v>0.88</v>
      </c>
      <c r="P24" s="200">
        <v>2.21</v>
      </c>
      <c r="Q24" s="200">
        <v>0.84</v>
      </c>
      <c r="R24" s="200">
        <v>0.38</v>
      </c>
      <c r="S24" s="200">
        <v>2.84</v>
      </c>
      <c r="T24" s="200">
        <v>0</v>
      </c>
      <c r="U24" s="200">
        <v>11.71</v>
      </c>
      <c r="V24" s="200">
        <v>0.19</v>
      </c>
      <c r="W24" s="200">
        <v>0.42</v>
      </c>
      <c r="X24" s="200">
        <v>1.33</v>
      </c>
      <c r="Y24" s="200">
        <v>0</v>
      </c>
      <c r="Z24" s="200">
        <v>8.6999999999999993</v>
      </c>
      <c r="AA24" s="200">
        <v>11.34</v>
      </c>
      <c r="AB24" s="200">
        <v>0</v>
      </c>
      <c r="AC24" s="200">
        <v>0</v>
      </c>
      <c r="AD24" s="200">
        <v>13.64</v>
      </c>
      <c r="AE24" s="200">
        <v>0</v>
      </c>
      <c r="AF24" s="200">
        <v>0</v>
      </c>
      <c r="AG24" s="200">
        <v>43.39</v>
      </c>
      <c r="AH24" s="200">
        <v>0</v>
      </c>
      <c r="AI24" s="200">
        <v>10.45</v>
      </c>
      <c r="AJ24" s="200">
        <v>0</v>
      </c>
      <c r="AK24" s="200">
        <v>9.17</v>
      </c>
      <c r="AL24" s="200">
        <v>0</v>
      </c>
      <c r="AM24" s="200">
        <v>0</v>
      </c>
      <c r="AN24" s="200">
        <v>0</v>
      </c>
      <c r="AO24" s="200">
        <v>150.75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3.52</v>
      </c>
      <c r="D25" s="200">
        <v>7.47</v>
      </c>
      <c r="E25" s="200">
        <v>0</v>
      </c>
      <c r="F25" s="200">
        <v>0</v>
      </c>
      <c r="G25" s="200">
        <v>18.100000000000001</v>
      </c>
      <c r="H25" s="200">
        <v>0</v>
      </c>
      <c r="I25" s="200">
        <v>0</v>
      </c>
      <c r="J25" s="200">
        <v>11.69</v>
      </c>
      <c r="K25" s="200">
        <v>76.47</v>
      </c>
      <c r="L25" s="200">
        <v>21.3</v>
      </c>
      <c r="M25" s="200">
        <v>0</v>
      </c>
      <c r="N25" s="200">
        <v>5</v>
      </c>
      <c r="O25" s="200">
        <v>0.88</v>
      </c>
      <c r="P25" s="200">
        <v>2.21</v>
      </c>
      <c r="Q25" s="200">
        <v>0.84</v>
      </c>
      <c r="R25" s="200">
        <v>0.38</v>
      </c>
      <c r="S25" s="200">
        <v>2.84</v>
      </c>
      <c r="T25" s="200">
        <v>0</v>
      </c>
      <c r="U25" s="200">
        <v>11.71</v>
      </c>
      <c r="V25" s="200">
        <v>0.19</v>
      </c>
      <c r="W25" s="200">
        <v>0.42</v>
      </c>
      <c r="X25" s="200">
        <v>1.33</v>
      </c>
      <c r="Y25" s="200">
        <v>0</v>
      </c>
      <c r="Z25" s="200">
        <v>2.5</v>
      </c>
      <c r="AA25" s="200">
        <v>11.34</v>
      </c>
      <c r="AB25" s="200">
        <v>0</v>
      </c>
      <c r="AC25" s="200">
        <v>0</v>
      </c>
      <c r="AD25" s="200">
        <v>13.64</v>
      </c>
      <c r="AE25" s="200">
        <v>0</v>
      </c>
      <c r="AF25" s="200">
        <v>0</v>
      </c>
      <c r="AG25" s="200">
        <v>43.39</v>
      </c>
      <c r="AH25" s="200">
        <v>0</v>
      </c>
      <c r="AI25" s="200">
        <v>10.45</v>
      </c>
      <c r="AJ25" s="200">
        <v>0</v>
      </c>
      <c r="AK25" s="200">
        <v>9.17</v>
      </c>
      <c r="AL25" s="200">
        <v>0</v>
      </c>
      <c r="AM25" s="200">
        <v>0</v>
      </c>
      <c r="AN25" s="200">
        <v>0</v>
      </c>
      <c r="AO25" s="200">
        <v>150.75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3.52</v>
      </c>
      <c r="D26" s="200">
        <v>7.47</v>
      </c>
      <c r="E26" s="200">
        <v>0</v>
      </c>
      <c r="F26" s="200">
        <v>0</v>
      </c>
      <c r="G26" s="200">
        <v>18.100000000000001</v>
      </c>
      <c r="H26" s="200">
        <v>0</v>
      </c>
      <c r="I26" s="200">
        <v>0</v>
      </c>
      <c r="J26" s="200">
        <v>11.69</v>
      </c>
      <c r="K26" s="200">
        <v>76.47</v>
      </c>
      <c r="L26" s="200">
        <v>21.3</v>
      </c>
      <c r="M26" s="200">
        <v>0</v>
      </c>
      <c r="N26" s="200">
        <v>6.6</v>
      </c>
      <c r="O26" s="200">
        <v>0.88</v>
      </c>
      <c r="P26" s="200">
        <v>2.21</v>
      </c>
      <c r="Q26" s="200">
        <v>0.84</v>
      </c>
      <c r="R26" s="200">
        <v>0.38</v>
      </c>
      <c r="S26" s="200">
        <v>2.84</v>
      </c>
      <c r="T26" s="200">
        <v>0</v>
      </c>
      <c r="U26" s="200">
        <v>11.71</v>
      </c>
      <c r="V26" s="200">
        <v>0.19</v>
      </c>
      <c r="W26" s="200">
        <v>0.42</v>
      </c>
      <c r="X26" s="200">
        <v>1.33</v>
      </c>
      <c r="Y26" s="200">
        <v>0</v>
      </c>
      <c r="Z26" s="200">
        <v>2.5</v>
      </c>
      <c r="AA26" s="200">
        <v>11.34</v>
      </c>
      <c r="AB26" s="200">
        <v>0</v>
      </c>
      <c r="AC26" s="200">
        <v>0</v>
      </c>
      <c r="AD26" s="200">
        <v>13.64</v>
      </c>
      <c r="AE26" s="200">
        <v>0</v>
      </c>
      <c r="AF26" s="200">
        <v>0</v>
      </c>
      <c r="AG26" s="200">
        <v>43.39</v>
      </c>
      <c r="AH26" s="200">
        <v>0</v>
      </c>
      <c r="AI26" s="200">
        <v>10.45</v>
      </c>
      <c r="AJ26" s="200">
        <v>0</v>
      </c>
      <c r="AK26" s="200">
        <v>9.17</v>
      </c>
      <c r="AL26" s="200">
        <v>0</v>
      </c>
      <c r="AM26" s="200">
        <v>0</v>
      </c>
      <c r="AN26" s="200">
        <v>0</v>
      </c>
      <c r="AO26" s="200">
        <v>150.75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3.52</v>
      </c>
      <c r="D27" s="200">
        <v>7.47</v>
      </c>
      <c r="E27" s="200">
        <v>0</v>
      </c>
      <c r="F27" s="200">
        <v>0</v>
      </c>
      <c r="G27" s="200">
        <v>18.100000000000001</v>
      </c>
      <c r="H27" s="200">
        <v>0</v>
      </c>
      <c r="I27" s="200">
        <v>0</v>
      </c>
      <c r="J27" s="200">
        <v>11.69</v>
      </c>
      <c r="K27" s="200">
        <v>76.47</v>
      </c>
      <c r="L27" s="200">
        <v>21.3</v>
      </c>
      <c r="M27" s="200">
        <v>0</v>
      </c>
      <c r="N27" s="200">
        <v>6.6</v>
      </c>
      <c r="O27" s="200">
        <v>0.88</v>
      </c>
      <c r="P27" s="200">
        <v>2.21</v>
      </c>
      <c r="Q27" s="200">
        <v>0.84</v>
      </c>
      <c r="R27" s="200">
        <v>0.38</v>
      </c>
      <c r="S27" s="200">
        <v>2.84</v>
      </c>
      <c r="T27" s="200">
        <v>0</v>
      </c>
      <c r="U27" s="200">
        <v>11.71</v>
      </c>
      <c r="V27" s="200">
        <v>0.19</v>
      </c>
      <c r="W27" s="200">
        <v>0.42</v>
      </c>
      <c r="X27" s="200">
        <v>1.33</v>
      </c>
      <c r="Y27" s="200">
        <v>0</v>
      </c>
      <c r="Z27" s="200">
        <v>2.5</v>
      </c>
      <c r="AA27" s="200">
        <v>11.33</v>
      </c>
      <c r="AB27" s="200">
        <v>0</v>
      </c>
      <c r="AC27" s="200">
        <v>0</v>
      </c>
      <c r="AD27" s="200">
        <v>13.64</v>
      </c>
      <c r="AE27" s="200">
        <v>0</v>
      </c>
      <c r="AF27" s="200">
        <v>0</v>
      </c>
      <c r="AG27" s="200">
        <v>43.39</v>
      </c>
      <c r="AH27" s="200">
        <v>0</v>
      </c>
      <c r="AI27" s="200">
        <v>10.45</v>
      </c>
      <c r="AJ27" s="200">
        <v>0</v>
      </c>
      <c r="AK27" s="200">
        <v>10.210000000000001</v>
      </c>
      <c r="AL27" s="200">
        <v>0</v>
      </c>
      <c r="AM27" s="200">
        <v>0</v>
      </c>
      <c r="AN27" s="200">
        <v>0</v>
      </c>
      <c r="AO27" s="200">
        <v>150.75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3.52</v>
      </c>
      <c r="D28" s="200">
        <v>7.47</v>
      </c>
      <c r="E28" s="200">
        <v>0</v>
      </c>
      <c r="F28" s="200">
        <v>0</v>
      </c>
      <c r="G28" s="200">
        <v>18.100000000000001</v>
      </c>
      <c r="H28" s="200">
        <v>0</v>
      </c>
      <c r="I28" s="200">
        <v>0</v>
      </c>
      <c r="J28" s="200">
        <v>11.69</v>
      </c>
      <c r="K28" s="200">
        <v>76.47</v>
      </c>
      <c r="L28" s="200">
        <v>21.3</v>
      </c>
      <c r="M28" s="200">
        <v>0</v>
      </c>
      <c r="N28" s="200">
        <v>8.1999999999999993</v>
      </c>
      <c r="O28" s="200">
        <v>0.88</v>
      </c>
      <c r="P28" s="200">
        <v>2.21</v>
      </c>
      <c r="Q28" s="200">
        <v>0.1</v>
      </c>
      <c r="R28" s="200">
        <v>0.38</v>
      </c>
      <c r="S28" s="200">
        <v>0.24</v>
      </c>
      <c r="T28" s="200">
        <v>0</v>
      </c>
      <c r="U28" s="200">
        <v>11.71</v>
      </c>
      <c r="V28" s="200">
        <v>0.19</v>
      </c>
      <c r="W28" s="200">
        <v>0.42</v>
      </c>
      <c r="X28" s="200">
        <v>1.33</v>
      </c>
      <c r="Y28" s="200">
        <v>0</v>
      </c>
      <c r="Z28" s="200">
        <v>2.5</v>
      </c>
      <c r="AA28" s="200">
        <v>0.81</v>
      </c>
      <c r="AB28" s="200">
        <v>0</v>
      </c>
      <c r="AC28" s="200">
        <v>0</v>
      </c>
      <c r="AD28" s="200">
        <v>13.64</v>
      </c>
      <c r="AE28" s="200">
        <v>0</v>
      </c>
      <c r="AF28" s="200">
        <v>0</v>
      </c>
      <c r="AG28" s="200">
        <v>43.39</v>
      </c>
      <c r="AH28" s="200">
        <v>0</v>
      </c>
      <c r="AI28" s="200">
        <v>10.45</v>
      </c>
      <c r="AJ28" s="200">
        <v>0</v>
      </c>
      <c r="AK28" s="200">
        <v>10.210000000000001</v>
      </c>
      <c r="AL28" s="200">
        <v>0</v>
      </c>
      <c r="AM28" s="200">
        <v>0</v>
      </c>
      <c r="AN28" s="200">
        <v>0</v>
      </c>
      <c r="AO28" s="200">
        <v>150.75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3.63</v>
      </c>
      <c r="D29" s="200">
        <v>7.47</v>
      </c>
      <c r="E29" s="200">
        <v>0</v>
      </c>
      <c r="F29" s="200">
        <v>0</v>
      </c>
      <c r="G29" s="200">
        <v>18.100000000000001</v>
      </c>
      <c r="H29" s="200">
        <v>0</v>
      </c>
      <c r="I29" s="200">
        <v>0</v>
      </c>
      <c r="J29" s="200">
        <v>11.69</v>
      </c>
      <c r="K29" s="200">
        <v>8.36</v>
      </c>
      <c r="L29" s="200">
        <v>1.54</v>
      </c>
      <c r="M29" s="200">
        <v>0</v>
      </c>
      <c r="N29" s="200">
        <v>9.8000000000000007</v>
      </c>
      <c r="O29" s="200">
        <v>0.88</v>
      </c>
      <c r="P29" s="200">
        <v>2.21</v>
      </c>
      <c r="Q29" s="200">
        <v>0.1</v>
      </c>
      <c r="R29" s="200">
        <v>0.38</v>
      </c>
      <c r="S29" s="200">
        <v>0.28999999999999998</v>
      </c>
      <c r="T29" s="200">
        <v>0</v>
      </c>
      <c r="U29" s="200">
        <v>11.71</v>
      </c>
      <c r="V29" s="200">
        <v>0.19</v>
      </c>
      <c r="W29" s="200">
        <v>0.42</v>
      </c>
      <c r="X29" s="200">
        <v>1.33</v>
      </c>
      <c r="Y29" s="200">
        <v>0</v>
      </c>
      <c r="Z29" s="200">
        <v>2.5</v>
      </c>
      <c r="AA29" s="200">
        <v>0.81</v>
      </c>
      <c r="AB29" s="200">
        <v>0</v>
      </c>
      <c r="AC29" s="200">
        <v>0</v>
      </c>
      <c r="AD29" s="200">
        <v>13.64</v>
      </c>
      <c r="AE29" s="200">
        <v>0</v>
      </c>
      <c r="AF29" s="200">
        <v>0</v>
      </c>
      <c r="AG29" s="200">
        <v>43.39</v>
      </c>
      <c r="AH29" s="200">
        <v>0</v>
      </c>
      <c r="AI29" s="200">
        <v>10.45</v>
      </c>
      <c r="AJ29" s="200">
        <v>0</v>
      </c>
      <c r="AK29" s="200">
        <v>2.6</v>
      </c>
      <c r="AL29" s="200">
        <v>0</v>
      </c>
      <c r="AM29" s="200">
        <v>0</v>
      </c>
      <c r="AN29" s="200">
        <v>0</v>
      </c>
      <c r="AO29" s="200">
        <v>150.75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3.63</v>
      </c>
      <c r="D30" s="200">
        <v>7.47</v>
      </c>
      <c r="E30" s="200">
        <v>0</v>
      </c>
      <c r="F30" s="200">
        <v>0</v>
      </c>
      <c r="G30" s="200">
        <v>18.100000000000001</v>
      </c>
      <c r="H30" s="200">
        <v>0</v>
      </c>
      <c r="I30" s="200">
        <v>0</v>
      </c>
      <c r="J30" s="200">
        <v>11.69</v>
      </c>
      <c r="K30" s="200">
        <v>5.78</v>
      </c>
      <c r="L30" s="200">
        <v>1.54</v>
      </c>
      <c r="M30" s="200">
        <v>0</v>
      </c>
      <c r="N30" s="200">
        <v>9.8000000000000007</v>
      </c>
      <c r="O30" s="200">
        <v>0.88</v>
      </c>
      <c r="P30" s="200">
        <v>2.21</v>
      </c>
      <c r="Q30" s="200">
        <v>0.1</v>
      </c>
      <c r="R30" s="200">
        <v>0.38</v>
      </c>
      <c r="S30" s="200">
        <v>0.24</v>
      </c>
      <c r="T30" s="200">
        <v>0</v>
      </c>
      <c r="U30" s="200">
        <v>11.71</v>
      </c>
      <c r="V30" s="200">
        <v>0.19</v>
      </c>
      <c r="W30" s="200">
        <v>0.42</v>
      </c>
      <c r="X30" s="200">
        <v>1.33</v>
      </c>
      <c r="Y30" s="200">
        <v>0</v>
      </c>
      <c r="Z30" s="200">
        <v>2.5</v>
      </c>
      <c r="AA30" s="200">
        <v>0.81</v>
      </c>
      <c r="AB30" s="200">
        <v>0</v>
      </c>
      <c r="AC30" s="200">
        <v>0</v>
      </c>
      <c r="AD30" s="200">
        <v>13.64</v>
      </c>
      <c r="AE30" s="200">
        <v>0</v>
      </c>
      <c r="AF30" s="200">
        <v>0</v>
      </c>
      <c r="AG30" s="200">
        <v>43.39</v>
      </c>
      <c r="AH30" s="200">
        <v>0</v>
      </c>
      <c r="AI30" s="200">
        <v>10.45</v>
      </c>
      <c r="AJ30" s="200">
        <v>0</v>
      </c>
      <c r="AK30" s="200">
        <v>2.6</v>
      </c>
      <c r="AL30" s="200">
        <v>0</v>
      </c>
      <c r="AM30" s="200">
        <v>0</v>
      </c>
      <c r="AN30" s="200">
        <v>0</v>
      </c>
      <c r="AO30" s="200">
        <v>150.75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3.63</v>
      </c>
      <c r="D31" s="200">
        <v>7.47</v>
      </c>
      <c r="E31" s="200">
        <v>0</v>
      </c>
      <c r="F31" s="200">
        <v>0</v>
      </c>
      <c r="G31" s="200">
        <v>18.100000000000001</v>
      </c>
      <c r="H31" s="200">
        <v>0</v>
      </c>
      <c r="I31" s="200">
        <v>0</v>
      </c>
      <c r="J31" s="200">
        <v>11.69</v>
      </c>
      <c r="K31" s="200">
        <v>5.78</v>
      </c>
      <c r="L31" s="200">
        <v>1.54</v>
      </c>
      <c r="M31" s="200">
        <v>0</v>
      </c>
      <c r="N31" s="200">
        <v>11.4</v>
      </c>
      <c r="O31" s="200">
        <v>0.88</v>
      </c>
      <c r="P31" s="200">
        <v>2.21</v>
      </c>
      <c r="Q31" s="200">
        <v>0.1</v>
      </c>
      <c r="R31" s="200">
        <v>0.38</v>
      </c>
      <c r="S31" s="200">
        <v>0.24</v>
      </c>
      <c r="T31" s="200">
        <v>0</v>
      </c>
      <c r="U31" s="200">
        <v>11.71</v>
      </c>
      <c r="V31" s="200">
        <v>0.19</v>
      </c>
      <c r="W31" s="200">
        <v>0.42</v>
      </c>
      <c r="X31" s="200">
        <v>1.33</v>
      </c>
      <c r="Y31" s="200">
        <v>0</v>
      </c>
      <c r="Z31" s="200">
        <v>2.5</v>
      </c>
      <c r="AA31" s="200">
        <v>0.81</v>
      </c>
      <c r="AB31" s="200">
        <v>0</v>
      </c>
      <c r="AC31" s="200">
        <v>0</v>
      </c>
      <c r="AD31" s="200">
        <v>13.64</v>
      </c>
      <c r="AE31" s="200">
        <v>0</v>
      </c>
      <c r="AF31" s="200">
        <v>0</v>
      </c>
      <c r="AG31" s="200">
        <v>43.39</v>
      </c>
      <c r="AH31" s="200">
        <v>0</v>
      </c>
      <c r="AI31" s="200">
        <v>10.45</v>
      </c>
      <c r="AJ31" s="200">
        <v>0</v>
      </c>
      <c r="AK31" s="200">
        <v>2.6</v>
      </c>
      <c r="AL31" s="200">
        <v>0</v>
      </c>
      <c r="AM31" s="200">
        <v>0</v>
      </c>
      <c r="AN31" s="200">
        <v>0</v>
      </c>
      <c r="AO31" s="200">
        <v>150.75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3.63</v>
      </c>
      <c r="D32" s="200">
        <v>7.47</v>
      </c>
      <c r="E32" s="200">
        <v>0</v>
      </c>
      <c r="F32" s="200">
        <v>0</v>
      </c>
      <c r="G32" s="200">
        <v>18.100000000000001</v>
      </c>
      <c r="H32" s="200">
        <v>0</v>
      </c>
      <c r="I32" s="200">
        <v>0</v>
      </c>
      <c r="J32" s="200">
        <v>11.69</v>
      </c>
      <c r="K32" s="200">
        <v>5.78</v>
      </c>
      <c r="L32" s="200">
        <v>1.54</v>
      </c>
      <c r="M32" s="200">
        <v>0</v>
      </c>
      <c r="N32" s="200">
        <v>13</v>
      </c>
      <c r="O32" s="200">
        <v>0.88</v>
      </c>
      <c r="P32" s="200">
        <v>2.21</v>
      </c>
      <c r="Q32" s="200">
        <v>0.1</v>
      </c>
      <c r="R32" s="200">
        <v>0.38</v>
      </c>
      <c r="S32" s="200">
        <v>0.24</v>
      </c>
      <c r="T32" s="200">
        <v>0</v>
      </c>
      <c r="U32" s="200">
        <v>11.71</v>
      </c>
      <c r="V32" s="200">
        <v>0.19</v>
      </c>
      <c r="W32" s="200">
        <v>0.42</v>
      </c>
      <c r="X32" s="200">
        <v>1.33</v>
      </c>
      <c r="Y32" s="200">
        <v>0</v>
      </c>
      <c r="Z32" s="200">
        <v>2.5</v>
      </c>
      <c r="AA32" s="200">
        <v>0.81</v>
      </c>
      <c r="AB32" s="200">
        <v>0</v>
      </c>
      <c r="AC32" s="200">
        <v>0</v>
      </c>
      <c r="AD32" s="200">
        <v>13.64</v>
      </c>
      <c r="AE32" s="200">
        <v>0</v>
      </c>
      <c r="AF32" s="200">
        <v>0</v>
      </c>
      <c r="AG32" s="200">
        <v>43.39</v>
      </c>
      <c r="AH32" s="200">
        <v>0</v>
      </c>
      <c r="AI32" s="200">
        <v>10.45</v>
      </c>
      <c r="AJ32" s="200">
        <v>0</v>
      </c>
      <c r="AK32" s="200">
        <v>2.6</v>
      </c>
      <c r="AL32" s="200">
        <v>0</v>
      </c>
      <c r="AM32" s="200">
        <v>0</v>
      </c>
      <c r="AN32" s="200">
        <v>0</v>
      </c>
      <c r="AO32" s="200">
        <v>150.75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3.63</v>
      </c>
      <c r="D33" s="200">
        <v>7.47</v>
      </c>
      <c r="E33" s="200">
        <v>0</v>
      </c>
      <c r="F33" s="200">
        <v>0</v>
      </c>
      <c r="G33" s="200">
        <v>18.100000000000001</v>
      </c>
      <c r="H33" s="200">
        <v>0</v>
      </c>
      <c r="I33" s="200">
        <v>0</v>
      </c>
      <c r="J33" s="200">
        <v>11.69</v>
      </c>
      <c r="K33" s="200">
        <v>77.36</v>
      </c>
      <c r="L33" s="200">
        <v>20.34</v>
      </c>
      <c r="M33" s="200">
        <v>0</v>
      </c>
      <c r="N33" s="200">
        <v>14.6</v>
      </c>
      <c r="O33" s="200">
        <v>0.88</v>
      </c>
      <c r="P33" s="200">
        <v>2.21</v>
      </c>
      <c r="Q33" s="200">
        <v>0.1</v>
      </c>
      <c r="R33" s="200">
        <v>0.38</v>
      </c>
      <c r="S33" s="200">
        <v>0.24</v>
      </c>
      <c r="T33" s="200">
        <v>0</v>
      </c>
      <c r="U33" s="200">
        <v>11.71</v>
      </c>
      <c r="V33" s="200">
        <v>0.19</v>
      </c>
      <c r="W33" s="200">
        <v>0.42</v>
      </c>
      <c r="X33" s="200">
        <v>1.33</v>
      </c>
      <c r="Y33" s="200">
        <v>0</v>
      </c>
      <c r="Z33" s="200">
        <v>2.5</v>
      </c>
      <c r="AA33" s="200">
        <v>0.81</v>
      </c>
      <c r="AB33" s="200">
        <v>0</v>
      </c>
      <c r="AC33" s="200">
        <v>0</v>
      </c>
      <c r="AD33" s="200">
        <v>13.64</v>
      </c>
      <c r="AE33" s="200">
        <v>0</v>
      </c>
      <c r="AF33" s="200">
        <v>0</v>
      </c>
      <c r="AG33" s="200">
        <v>43.39</v>
      </c>
      <c r="AH33" s="200">
        <v>0</v>
      </c>
      <c r="AI33" s="200">
        <v>10.45</v>
      </c>
      <c r="AJ33" s="200">
        <v>0</v>
      </c>
      <c r="AK33" s="200">
        <v>2.6</v>
      </c>
      <c r="AL33" s="200">
        <v>0</v>
      </c>
      <c r="AM33" s="200">
        <v>0</v>
      </c>
      <c r="AN33" s="200">
        <v>0</v>
      </c>
      <c r="AO33" s="200">
        <v>150.75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3.63</v>
      </c>
      <c r="D34" s="200">
        <v>7.47</v>
      </c>
      <c r="E34" s="200">
        <v>0</v>
      </c>
      <c r="F34" s="200">
        <v>0</v>
      </c>
      <c r="G34" s="200">
        <v>18.100000000000001</v>
      </c>
      <c r="H34" s="200">
        <v>0</v>
      </c>
      <c r="I34" s="200">
        <v>0</v>
      </c>
      <c r="J34" s="200">
        <v>11.69</v>
      </c>
      <c r="K34" s="200">
        <v>77.36</v>
      </c>
      <c r="L34" s="200">
        <v>20.34</v>
      </c>
      <c r="M34" s="200">
        <v>0</v>
      </c>
      <c r="N34" s="200">
        <v>15.81</v>
      </c>
      <c r="O34" s="200">
        <v>0.88</v>
      </c>
      <c r="P34" s="200">
        <v>2.21</v>
      </c>
      <c r="Q34" s="200">
        <v>0.1</v>
      </c>
      <c r="R34" s="200">
        <v>0.38</v>
      </c>
      <c r="S34" s="200">
        <v>0.24</v>
      </c>
      <c r="T34" s="200">
        <v>0</v>
      </c>
      <c r="U34" s="200">
        <v>11.71</v>
      </c>
      <c r="V34" s="200">
        <v>0.19</v>
      </c>
      <c r="W34" s="200">
        <v>0.42</v>
      </c>
      <c r="X34" s="200">
        <v>1.33</v>
      </c>
      <c r="Y34" s="200">
        <v>0</v>
      </c>
      <c r="Z34" s="200">
        <v>2.5</v>
      </c>
      <c r="AA34" s="200">
        <v>0.81</v>
      </c>
      <c r="AB34" s="200">
        <v>0</v>
      </c>
      <c r="AC34" s="200">
        <v>0</v>
      </c>
      <c r="AD34" s="200">
        <v>13.64</v>
      </c>
      <c r="AE34" s="200">
        <v>0</v>
      </c>
      <c r="AF34" s="200">
        <v>0</v>
      </c>
      <c r="AG34" s="200">
        <v>43.39</v>
      </c>
      <c r="AH34" s="200">
        <v>0</v>
      </c>
      <c r="AI34" s="200">
        <v>10.45</v>
      </c>
      <c r="AJ34" s="200">
        <v>0</v>
      </c>
      <c r="AK34" s="200">
        <v>2.6</v>
      </c>
      <c r="AL34" s="200">
        <v>0</v>
      </c>
      <c r="AM34" s="200">
        <v>0</v>
      </c>
      <c r="AN34" s="200">
        <v>0</v>
      </c>
      <c r="AO34" s="200">
        <v>150.75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3.63</v>
      </c>
      <c r="D35" s="200">
        <v>7.47</v>
      </c>
      <c r="E35" s="200">
        <v>0</v>
      </c>
      <c r="F35" s="200">
        <v>0</v>
      </c>
      <c r="G35" s="200">
        <v>18.100000000000001</v>
      </c>
      <c r="H35" s="200">
        <v>0</v>
      </c>
      <c r="I35" s="200">
        <v>0</v>
      </c>
      <c r="J35" s="200">
        <v>11.69</v>
      </c>
      <c r="K35" s="200">
        <v>77.36</v>
      </c>
      <c r="L35" s="200">
        <v>20.34</v>
      </c>
      <c r="M35" s="200">
        <v>0</v>
      </c>
      <c r="N35" s="200">
        <v>15.81</v>
      </c>
      <c r="O35" s="200">
        <v>0.88</v>
      </c>
      <c r="P35" s="200">
        <v>2.21</v>
      </c>
      <c r="Q35" s="200">
        <v>0.1</v>
      </c>
      <c r="R35" s="200">
        <v>0.38</v>
      </c>
      <c r="S35" s="200">
        <v>0.24</v>
      </c>
      <c r="T35" s="200">
        <v>0</v>
      </c>
      <c r="U35" s="200">
        <v>11.71</v>
      </c>
      <c r="V35" s="200">
        <v>0.19</v>
      </c>
      <c r="W35" s="200">
        <v>0.42</v>
      </c>
      <c r="X35" s="200">
        <v>1.33</v>
      </c>
      <c r="Y35" s="200">
        <v>0</v>
      </c>
      <c r="Z35" s="200">
        <v>2.5</v>
      </c>
      <c r="AA35" s="200">
        <v>0.81</v>
      </c>
      <c r="AB35" s="200">
        <v>0</v>
      </c>
      <c r="AC35" s="200">
        <v>0</v>
      </c>
      <c r="AD35" s="200">
        <v>13.64</v>
      </c>
      <c r="AE35" s="200">
        <v>0</v>
      </c>
      <c r="AF35" s="200">
        <v>0</v>
      </c>
      <c r="AG35" s="200">
        <v>43.39</v>
      </c>
      <c r="AH35" s="200">
        <v>0</v>
      </c>
      <c r="AI35" s="200">
        <v>10.45</v>
      </c>
      <c r="AJ35" s="200">
        <v>0</v>
      </c>
      <c r="AK35" s="200">
        <v>2.6</v>
      </c>
      <c r="AL35" s="200">
        <v>0</v>
      </c>
      <c r="AM35" s="200">
        <v>0</v>
      </c>
      <c r="AN35" s="200">
        <v>0</v>
      </c>
      <c r="AO35" s="200">
        <v>150.75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3.63</v>
      </c>
      <c r="D36" s="200">
        <v>7.47</v>
      </c>
      <c r="E36" s="200">
        <v>0</v>
      </c>
      <c r="F36" s="200">
        <v>0</v>
      </c>
      <c r="G36" s="200">
        <v>18.100000000000001</v>
      </c>
      <c r="H36" s="200">
        <v>0</v>
      </c>
      <c r="I36" s="200">
        <v>0</v>
      </c>
      <c r="J36" s="200">
        <v>11.69</v>
      </c>
      <c r="K36" s="200">
        <v>77.36</v>
      </c>
      <c r="L36" s="200">
        <v>20.34</v>
      </c>
      <c r="M36" s="200">
        <v>0</v>
      </c>
      <c r="N36" s="200">
        <v>15.81</v>
      </c>
      <c r="O36" s="200">
        <v>0.88</v>
      </c>
      <c r="P36" s="200">
        <v>2.21</v>
      </c>
      <c r="Q36" s="200">
        <v>0.1</v>
      </c>
      <c r="R36" s="200">
        <v>0.38</v>
      </c>
      <c r="S36" s="200">
        <v>0.24</v>
      </c>
      <c r="T36" s="200">
        <v>0</v>
      </c>
      <c r="U36" s="200">
        <v>11.71</v>
      </c>
      <c r="V36" s="200">
        <v>0.19</v>
      </c>
      <c r="W36" s="200">
        <v>0.42</v>
      </c>
      <c r="X36" s="200">
        <v>1.33</v>
      </c>
      <c r="Y36" s="200">
        <v>0</v>
      </c>
      <c r="Z36" s="200">
        <v>2.5</v>
      </c>
      <c r="AA36" s="200">
        <v>0.81</v>
      </c>
      <c r="AB36" s="200">
        <v>0</v>
      </c>
      <c r="AC36" s="200">
        <v>0</v>
      </c>
      <c r="AD36" s="200">
        <v>13.64</v>
      </c>
      <c r="AE36" s="200">
        <v>0</v>
      </c>
      <c r="AF36" s="200">
        <v>0</v>
      </c>
      <c r="AG36" s="200">
        <v>43.39</v>
      </c>
      <c r="AH36" s="200">
        <v>0</v>
      </c>
      <c r="AI36" s="200">
        <v>10.45</v>
      </c>
      <c r="AJ36" s="200">
        <v>0</v>
      </c>
      <c r="AK36" s="200">
        <v>2.6</v>
      </c>
      <c r="AL36" s="200">
        <v>0</v>
      </c>
      <c r="AM36" s="200">
        <v>0</v>
      </c>
      <c r="AN36" s="200">
        <v>0</v>
      </c>
      <c r="AO36" s="200">
        <v>150.75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3.52</v>
      </c>
      <c r="D37" s="200">
        <v>7.47</v>
      </c>
      <c r="E37" s="200">
        <v>0</v>
      </c>
      <c r="F37" s="200">
        <v>0</v>
      </c>
      <c r="G37" s="200">
        <v>18.100000000000001</v>
      </c>
      <c r="H37" s="200">
        <v>0</v>
      </c>
      <c r="I37" s="200">
        <v>0</v>
      </c>
      <c r="J37" s="200">
        <v>11.69</v>
      </c>
      <c r="K37" s="200">
        <v>77.36</v>
      </c>
      <c r="L37" s="200">
        <v>20.34</v>
      </c>
      <c r="M37" s="200">
        <v>0</v>
      </c>
      <c r="N37" s="200">
        <v>15.81</v>
      </c>
      <c r="O37" s="200">
        <v>0.88</v>
      </c>
      <c r="P37" s="200">
        <v>2.21</v>
      </c>
      <c r="Q37" s="200">
        <v>0.1</v>
      </c>
      <c r="R37" s="200">
        <v>0.38</v>
      </c>
      <c r="S37" s="200">
        <v>0.24</v>
      </c>
      <c r="T37" s="200">
        <v>0</v>
      </c>
      <c r="U37" s="200">
        <v>11.71</v>
      </c>
      <c r="V37" s="200">
        <v>0.19</v>
      </c>
      <c r="W37" s="200">
        <v>0.42</v>
      </c>
      <c r="X37" s="200">
        <v>1.33</v>
      </c>
      <c r="Y37" s="200">
        <v>0</v>
      </c>
      <c r="Z37" s="200">
        <v>2.5</v>
      </c>
      <c r="AA37" s="200">
        <v>0.81</v>
      </c>
      <c r="AB37" s="200">
        <v>0</v>
      </c>
      <c r="AC37" s="200">
        <v>0</v>
      </c>
      <c r="AD37" s="200">
        <v>13.64</v>
      </c>
      <c r="AE37" s="200">
        <v>0</v>
      </c>
      <c r="AF37" s="200">
        <v>0</v>
      </c>
      <c r="AG37" s="200">
        <v>43.39</v>
      </c>
      <c r="AH37" s="200">
        <v>0</v>
      </c>
      <c r="AI37" s="200">
        <v>10.45</v>
      </c>
      <c r="AJ37" s="200">
        <v>0</v>
      </c>
      <c r="AK37" s="200">
        <v>2.6</v>
      </c>
      <c r="AL37" s="200">
        <v>0</v>
      </c>
      <c r="AM37" s="200">
        <v>0</v>
      </c>
      <c r="AN37" s="200">
        <v>0</v>
      </c>
      <c r="AO37" s="200">
        <v>150.75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3.52</v>
      </c>
      <c r="D38" s="200">
        <v>7.47</v>
      </c>
      <c r="E38" s="200">
        <v>0</v>
      </c>
      <c r="F38" s="200">
        <v>0</v>
      </c>
      <c r="G38" s="200">
        <v>18.100000000000001</v>
      </c>
      <c r="H38" s="200">
        <v>0</v>
      </c>
      <c r="I38" s="200">
        <v>0</v>
      </c>
      <c r="J38" s="200">
        <v>11.69</v>
      </c>
      <c r="K38" s="200">
        <v>77.36</v>
      </c>
      <c r="L38" s="200">
        <v>20.34</v>
      </c>
      <c r="M38" s="200">
        <v>0</v>
      </c>
      <c r="N38" s="200">
        <v>15.81</v>
      </c>
      <c r="O38" s="200">
        <v>0.88</v>
      </c>
      <c r="P38" s="200">
        <v>2.21</v>
      </c>
      <c r="Q38" s="200">
        <v>0.1</v>
      </c>
      <c r="R38" s="200">
        <v>0.38</v>
      </c>
      <c r="S38" s="200">
        <v>0.24</v>
      </c>
      <c r="T38" s="200">
        <v>0</v>
      </c>
      <c r="U38" s="200">
        <v>11.71</v>
      </c>
      <c r="V38" s="200">
        <v>0.19</v>
      </c>
      <c r="W38" s="200">
        <v>0.42</v>
      </c>
      <c r="X38" s="200">
        <v>1.33</v>
      </c>
      <c r="Y38" s="200">
        <v>0</v>
      </c>
      <c r="Z38" s="200">
        <v>2.5</v>
      </c>
      <c r="AA38" s="200">
        <v>0.81</v>
      </c>
      <c r="AB38" s="200">
        <v>0</v>
      </c>
      <c r="AC38" s="200">
        <v>0</v>
      </c>
      <c r="AD38" s="200">
        <v>13.64</v>
      </c>
      <c r="AE38" s="200">
        <v>0</v>
      </c>
      <c r="AF38" s="200">
        <v>0</v>
      </c>
      <c r="AG38" s="200">
        <v>43.39</v>
      </c>
      <c r="AH38" s="200">
        <v>0</v>
      </c>
      <c r="AI38" s="200">
        <v>10.45</v>
      </c>
      <c r="AJ38" s="200">
        <v>0</v>
      </c>
      <c r="AK38" s="200">
        <v>2.6</v>
      </c>
      <c r="AL38" s="200">
        <v>0</v>
      </c>
      <c r="AM38" s="200">
        <v>0</v>
      </c>
      <c r="AN38" s="200">
        <v>0</v>
      </c>
      <c r="AO38" s="200">
        <v>150.75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3.52</v>
      </c>
      <c r="D39" s="200">
        <v>7.47</v>
      </c>
      <c r="E39" s="200">
        <v>0</v>
      </c>
      <c r="F39" s="200">
        <v>0</v>
      </c>
      <c r="G39" s="200">
        <v>18.100000000000001</v>
      </c>
      <c r="H39" s="200">
        <v>0</v>
      </c>
      <c r="I39" s="200">
        <v>0</v>
      </c>
      <c r="J39" s="200">
        <v>11.69</v>
      </c>
      <c r="K39" s="200">
        <v>80.47</v>
      </c>
      <c r="L39" s="200">
        <v>20.34</v>
      </c>
      <c r="M39" s="200">
        <v>0</v>
      </c>
      <c r="N39" s="200">
        <v>15.81</v>
      </c>
      <c r="O39" s="200">
        <v>0.88</v>
      </c>
      <c r="P39" s="200">
        <v>2.21</v>
      </c>
      <c r="Q39" s="200">
        <v>0.84</v>
      </c>
      <c r="R39" s="200">
        <v>0.38</v>
      </c>
      <c r="S39" s="200">
        <v>2.84</v>
      </c>
      <c r="T39" s="200">
        <v>0</v>
      </c>
      <c r="U39" s="200">
        <v>11.71</v>
      </c>
      <c r="V39" s="200">
        <v>0.19</v>
      </c>
      <c r="W39" s="200">
        <v>0.42</v>
      </c>
      <c r="X39" s="200">
        <v>1.33</v>
      </c>
      <c r="Y39" s="200">
        <v>0</v>
      </c>
      <c r="Z39" s="200">
        <v>2.5</v>
      </c>
      <c r="AA39" s="200">
        <v>1.4</v>
      </c>
      <c r="AB39" s="200">
        <v>0</v>
      </c>
      <c r="AC39" s="200">
        <v>0</v>
      </c>
      <c r="AD39" s="200">
        <v>13.64</v>
      </c>
      <c r="AE39" s="200">
        <v>0</v>
      </c>
      <c r="AF39" s="200">
        <v>0</v>
      </c>
      <c r="AG39" s="200">
        <v>43.39</v>
      </c>
      <c r="AH39" s="200">
        <v>0</v>
      </c>
      <c r="AI39" s="200">
        <v>10.45</v>
      </c>
      <c r="AJ39" s="200">
        <v>0</v>
      </c>
      <c r="AK39" s="200">
        <v>12.39</v>
      </c>
      <c r="AL39" s="200">
        <v>0</v>
      </c>
      <c r="AM39" s="200">
        <v>0</v>
      </c>
      <c r="AN39" s="200">
        <v>0</v>
      </c>
      <c r="AO39" s="200">
        <v>150.75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3.52</v>
      </c>
      <c r="D40" s="200">
        <v>7.47</v>
      </c>
      <c r="E40" s="200">
        <v>0</v>
      </c>
      <c r="F40" s="200">
        <v>0</v>
      </c>
      <c r="G40" s="200">
        <v>18.100000000000001</v>
      </c>
      <c r="H40" s="200">
        <v>0</v>
      </c>
      <c r="I40" s="200">
        <v>0</v>
      </c>
      <c r="J40" s="200">
        <v>11.69</v>
      </c>
      <c r="K40" s="200">
        <v>80.47</v>
      </c>
      <c r="L40" s="200">
        <v>20.34</v>
      </c>
      <c r="M40" s="200">
        <v>0</v>
      </c>
      <c r="N40" s="200">
        <v>15.81</v>
      </c>
      <c r="O40" s="200">
        <v>0.88</v>
      </c>
      <c r="P40" s="200">
        <v>2.21</v>
      </c>
      <c r="Q40" s="200">
        <v>0.84</v>
      </c>
      <c r="R40" s="200">
        <v>0.38</v>
      </c>
      <c r="S40" s="200">
        <v>2.84</v>
      </c>
      <c r="T40" s="200">
        <v>0</v>
      </c>
      <c r="U40" s="200">
        <v>11.71</v>
      </c>
      <c r="V40" s="200">
        <v>0.19</v>
      </c>
      <c r="W40" s="200">
        <v>0.42</v>
      </c>
      <c r="X40" s="200">
        <v>1.33</v>
      </c>
      <c r="Y40" s="200">
        <v>0</v>
      </c>
      <c r="Z40" s="200">
        <v>2.5</v>
      </c>
      <c r="AA40" s="200">
        <v>1.4</v>
      </c>
      <c r="AB40" s="200">
        <v>0</v>
      </c>
      <c r="AC40" s="200">
        <v>0</v>
      </c>
      <c r="AD40" s="200">
        <v>13.64</v>
      </c>
      <c r="AE40" s="200">
        <v>0</v>
      </c>
      <c r="AF40" s="200">
        <v>0</v>
      </c>
      <c r="AG40" s="200">
        <v>43.39</v>
      </c>
      <c r="AH40" s="200">
        <v>0</v>
      </c>
      <c r="AI40" s="200">
        <v>10.45</v>
      </c>
      <c r="AJ40" s="200">
        <v>0</v>
      </c>
      <c r="AK40" s="200">
        <v>12.39</v>
      </c>
      <c r="AL40" s="200">
        <v>0</v>
      </c>
      <c r="AM40" s="200">
        <v>0</v>
      </c>
      <c r="AN40" s="200">
        <v>0</v>
      </c>
      <c r="AO40" s="200">
        <v>150.75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3.52</v>
      </c>
      <c r="D41" s="200">
        <v>7.47</v>
      </c>
      <c r="E41" s="200">
        <v>0</v>
      </c>
      <c r="F41" s="200">
        <v>0</v>
      </c>
      <c r="G41" s="200">
        <v>18.100000000000001</v>
      </c>
      <c r="H41" s="200">
        <v>0</v>
      </c>
      <c r="I41" s="200">
        <v>0</v>
      </c>
      <c r="J41" s="200">
        <v>11.69</v>
      </c>
      <c r="K41" s="200">
        <v>62</v>
      </c>
      <c r="L41" s="200">
        <v>1.54</v>
      </c>
      <c r="M41" s="200">
        <v>0</v>
      </c>
      <c r="N41" s="200">
        <v>15.81</v>
      </c>
      <c r="O41" s="200">
        <v>0.88</v>
      </c>
      <c r="P41" s="200">
        <v>2.21</v>
      </c>
      <c r="Q41" s="200">
        <v>0.19</v>
      </c>
      <c r="R41" s="200">
        <v>0.38</v>
      </c>
      <c r="S41" s="200">
        <v>0.47</v>
      </c>
      <c r="T41" s="200">
        <v>0</v>
      </c>
      <c r="U41" s="200">
        <v>11.71</v>
      </c>
      <c r="V41" s="200">
        <v>0.19</v>
      </c>
      <c r="W41" s="200">
        <v>0.42</v>
      </c>
      <c r="X41" s="200">
        <v>1.33</v>
      </c>
      <c r="Y41" s="200">
        <v>0</v>
      </c>
      <c r="Z41" s="200">
        <v>2.5</v>
      </c>
      <c r="AA41" s="200">
        <v>1.59</v>
      </c>
      <c r="AB41" s="200">
        <v>0</v>
      </c>
      <c r="AC41" s="200">
        <v>0</v>
      </c>
      <c r="AD41" s="200">
        <v>13.64</v>
      </c>
      <c r="AE41" s="200">
        <v>0</v>
      </c>
      <c r="AF41" s="200">
        <v>0</v>
      </c>
      <c r="AG41" s="200">
        <v>43.39</v>
      </c>
      <c r="AH41" s="200">
        <v>0</v>
      </c>
      <c r="AI41" s="200">
        <v>10.45</v>
      </c>
      <c r="AJ41" s="200">
        <v>0</v>
      </c>
      <c r="AK41" s="200">
        <v>12.39</v>
      </c>
      <c r="AL41" s="200">
        <v>0</v>
      </c>
      <c r="AM41" s="200">
        <v>0</v>
      </c>
      <c r="AN41" s="200">
        <v>0</v>
      </c>
      <c r="AO41" s="200">
        <v>150.75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3.52</v>
      </c>
      <c r="D42" s="200">
        <v>7.47</v>
      </c>
      <c r="E42" s="200">
        <v>0</v>
      </c>
      <c r="F42" s="200">
        <v>0</v>
      </c>
      <c r="G42" s="200">
        <v>18.100000000000001</v>
      </c>
      <c r="H42" s="200">
        <v>0</v>
      </c>
      <c r="I42" s="200">
        <v>0</v>
      </c>
      <c r="J42" s="200">
        <v>11.69</v>
      </c>
      <c r="K42" s="200">
        <v>52.28</v>
      </c>
      <c r="L42" s="200">
        <v>1.54</v>
      </c>
      <c r="M42" s="200">
        <v>0</v>
      </c>
      <c r="N42" s="200">
        <v>15.81</v>
      </c>
      <c r="O42" s="200">
        <v>0.88</v>
      </c>
      <c r="P42" s="200">
        <v>2.21</v>
      </c>
      <c r="Q42" s="200">
        <v>0.19</v>
      </c>
      <c r="R42" s="200">
        <v>0.38</v>
      </c>
      <c r="S42" s="200">
        <v>0.47</v>
      </c>
      <c r="T42" s="200">
        <v>0</v>
      </c>
      <c r="U42" s="200">
        <v>11.71</v>
      </c>
      <c r="V42" s="200">
        <v>0.19</v>
      </c>
      <c r="W42" s="200">
        <v>0.42</v>
      </c>
      <c r="X42" s="200">
        <v>1.33</v>
      </c>
      <c r="Y42" s="200">
        <v>0</v>
      </c>
      <c r="Z42" s="200">
        <v>2.5</v>
      </c>
      <c r="AA42" s="200">
        <v>1.59</v>
      </c>
      <c r="AB42" s="200">
        <v>0</v>
      </c>
      <c r="AC42" s="200">
        <v>0</v>
      </c>
      <c r="AD42" s="200">
        <v>13.64</v>
      </c>
      <c r="AE42" s="200">
        <v>0</v>
      </c>
      <c r="AF42" s="200">
        <v>0</v>
      </c>
      <c r="AG42" s="200">
        <v>43.39</v>
      </c>
      <c r="AH42" s="200">
        <v>0</v>
      </c>
      <c r="AI42" s="200">
        <v>10.45</v>
      </c>
      <c r="AJ42" s="200">
        <v>0</v>
      </c>
      <c r="AK42" s="200">
        <v>12.39</v>
      </c>
      <c r="AL42" s="200">
        <v>0</v>
      </c>
      <c r="AM42" s="200">
        <v>0</v>
      </c>
      <c r="AN42" s="200">
        <v>0</v>
      </c>
      <c r="AO42" s="200">
        <v>150.75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3.52</v>
      </c>
      <c r="D43" s="200">
        <v>7.47</v>
      </c>
      <c r="E43" s="200">
        <v>0</v>
      </c>
      <c r="F43" s="200">
        <v>0</v>
      </c>
      <c r="G43" s="200">
        <v>18.100000000000001</v>
      </c>
      <c r="H43" s="200">
        <v>0</v>
      </c>
      <c r="I43" s="200">
        <v>0</v>
      </c>
      <c r="J43" s="200">
        <v>11.69</v>
      </c>
      <c r="K43" s="200">
        <v>18.59</v>
      </c>
      <c r="L43" s="200">
        <v>1.54</v>
      </c>
      <c r="M43" s="200">
        <v>0</v>
      </c>
      <c r="N43" s="200">
        <v>15.81</v>
      </c>
      <c r="O43" s="200">
        <v>0.88</v>
      </c>
      <c r="P43" s="200">
        <v>2.21</v>
      </c>
      <c r="Q43" s="200">
        <v>0.19</v>
      </c>
      <c r="R43" s="200">
        <v>0.38</v>
      </c>
      <c r="S43" s="200">
        <v>0.47</v>
      </c>
      <c r="T43" s="200">
        <v>0</v>
      </c>
      <c r="U43" s="200">
        <v>11.71</v>
      </c>
      <c r="V43" s="200">
        <v>0.19</v>
      </c>
      <c r="W43" s="200">
        <v>0.42</v>
      </c>
      <c r="X43" s="200">
        <v>1.33</v>
      </c>
      <c r="Y43" s="200">
        <v>0</v>
      </c>
      <c r="Z43" s="200">
        <v>2.5</v>
      </c>
      <c r="AA43" s="200">
        <v>1.59</v>
      </c>
      <c r="AB43" s="200">
        <v>0</v>
      </c>
      <c r="AC43" s="200">
        <v>0</v>
      </c>
      <c r="AD43" s="200">
        <v>13.64</v>
      </c>
      <c r="AE43" s="200">
        <v>0</v>
      </c>
      <c r="AF43" s="200">
        <v>0</v>
      </c>
      <c r="AG43" s="200">
        <v>43.39</v>
      </c>
      <c r="AH43" s="200">
        <v>0</v>
      </c>
      <c r="AI43" s="200">
        <v>10.45</v>
      </c>
      <c r="AJ43" s="200">
        <v>0</v>
      </c>
      <c r="AK43" s="200">
        <v>12.39</v>
      </c>
      <c r="AL43" s="200">
        <v>0</v>
      </c>
      <c r="AM43" s="200">
        <v>0</v>
      </c>
      <c r="AN43" s="200">
        <v>0</v>
      </c>
      <c r="AO43" s="200">
        <v>155.25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3.52</v>
      </c>
      <c r="D44" s="200">
        <v>7.47</v>
      </c>
      <c r="E44" s="200">
        <v>0</v>
      </c>
      <c r="F44" s="200">
        <v>0</v>
      </c>
      <c r="G44" s="200">
        <v>18.100000000000001</v>
      </c>
      <c r="H44" s="200">
        <v>0</v>
      </c>
      <c r="I44" s="200">
        <v>0</v>
      </c>
      <c r="J44" s="200">
        <v>11.69</v>
      </c>
      <c r="K44" s="200">
        <v>28.24</v>
      </c>
      <c r="L44" s="200">
        <v>1.54</v>
      </c>
      <c r="M44" s="200">
        <v>0</v>
      </c>
      <c r="N44" s="200">
        <v>15.81</v>
      </c>
      <c r="O44" s="200">
        <v>0.88</v>
      </c>
      <c r="P44" s="200">
        <v>2.21</v>
      </c>
      <c r="Q44" s="200">
        <v>0.19</v>
      </c>
      <c r="R44" s="200">
        <v>0.38</v>
      </c>
      <c r="S44" s="200">
        <v>0.47</v>
      </c>
      <c r="T44" s="200">
        <v>0</v>
      </c>
      <c r="U44" s="200">
        <v>11.71</v>
      </c>
      <c r="V44" s="200">
        <v>0.19</v>
      </c>
      <c r="W44" s="200">
        <v>0.42</v>
      </c>
      <c r="X44" s="200">
        <v>1.33</v>
      </c>
      <c r="Y44" s="200">
        <v>0</v>
      </c>
      <c r="Z44" s="200">
        <v>2.5</v>
      </c>
      <c r="AA44" s="200">
        <v>1.59</v>
      </c>
      <c r="AB44" s="200">
        <v>0</v>
      </c>
      <c r="AC44" s="200">
        <v>0</v>
      </c>
      <c r="AD44" s="200">
        <v>13.64</v>
      </c>
      <c r="AE44" s="200">
        <v>0</v>
      </c>
      <c r="AF44" s="200">
        <v>0</v>
      </c>
      <c r="AG44" s="200">
        <v>43.39</v>
      </c>
      <c r="AH44" s="200">
        <v>0</v>
      </c>
      <c r="AI44" s="200">
        <v>10.45</v>
      </c>
      <c r="AJ44" s="200">
        <v>0</v>
      </c>
      <c r="AK44" s="200">
        <v>12.39</v>
      </c>
      <c r="AL44" s="200">
        <v>0</v>
      </c>
      <c r="AM44" s="200">
        <v>0</v>
      </c>
      <c r="AN44" s="200">
        <v>0</v>
      </c>
      <c r="AO44" s="200">
        <v>155.25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3.52</v>
      </c>
      <c r="D45" s="200">
        <v>7.47</v>
      </c>
      <c r="E45" s="200">
        <v>0</v>
      </c>
      <c r="F45" s="200">
        <v>0</v>
      </c>
      <c r="G45" s="200">
        <v>18.100000000000001</v>
      </c>
      <c r="H45" s="200">
        <v>0</v>
      </c>
      <c r="I45" s="200">
        <v>0</v>
      </c>
      <c r="J45" s="200">
        <v>11.69</v>
      </c>
      <c r="K45" s="200">
        <v>70.680000000000007</v>
      </c>
      <c r="L45" s="200">
        <v>1.54</v>
      </c>
      <c r="M45" s="200">
        <v>0</v>
      </c>
      <c r="N45" s="200">
        <v>15.81</v>
      </c>
      <c r="O45" s="200">
        <v>0.88</v>
      </c>
      <c r="P45" s="200">
        <v>2.21</v>
      </c>
      <c r="Q45" s="200">
        <v>0.1</v>
      </c>
      <c r="R45" s="200">
        <v>0.38</v>
      </c>
      <c r="S45" s="200">
        <v>0.24</v>
      </c>
      <c r="T45" s="200">
        <v>0</v>
      </c>
      <c r="U45" s="200">
        <v>11.71</v>
      </c>
      <c r="V45" s="200">
        <v>0.19</v>
      </c>
      <c r="W45" s="200">
        <v>0.42</v>
      </c>
      <c r="X45" s="200">
        <v>1.33</v>
      </c>
      <c r="Y45" s="200">
        <v>0</v>
      </c>
      <c r="Z45" s="200">
        <v>2.5</v>
      </c>
      <c r="AA45" s="200">
        <v>11.34</v>
      </c>
      <c r="AB45" s="200">
        <v>0</v>
      </c>
      <c r="AC45" s="200">
        <v>0</v>
      </c>
      <c r="AD45" s="200">
        <v>13.64</v>
      </c>
      <c r="AE45" s="200">
        <v>0</v>
      </c>
      <c r="AF45" s="200">
        <v>0</v>
      </c>
      <c r="AG45" s="200">
        <v>43.39</v>
      </c>
      <c r="AH45" s="200">
        <v>0</v>
      </c>
      <c r="AI45" s="200">
        <v>10.45</v>
      </c>
      <c r="AJ45" s="200">
        <v>0</v>
      </c>
      <c r="AK45" s="200">
        <v>12.39</v>
      </c>
      <c r="AL45" s="200">
        <v>0</v>
      </c>
      <c r="AM45" s="200">
        <v>0</v>
      </c>
      <c r="AN45" s="200">
        <v>0</v>
      </c>
      <c r="AO45" s="200">
        <v>155.25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3.52</v>
      </c>
      <c r="D46" s="200">
        <v>7.47</v>
      </c>
      <c r="E46" s="200">
        <v>0</v>
      </c>
      <c r="F46" s="200">
        <v>0</v>
      </c>
      <c r="G46" s="200">
        <v>18.100000000000001</v>
      </c>
      <c r="H46" s="200">
        <v>0</v>
      </c>
      <c r="I46" s="200">
        <v>0</v>
      </c>
      <c r="J46" s="200">
        <v>11.69</v>
      </c>
      <c r="K46" s="200">
        <v>77.430000000000007</v>
      </c>
      <c r="L46" s="200">
        <v>1.54</v>
      </c>
      <c r="M46" s="200">
        <v>0</v>
      </c>
      <c r="N46" s="200">
        <v>15.81</v>
      </c>
      <c r="O46" s="200">
        <v>0.88</v>
      </c>
      <c r="P46" s="200">
        <v>2.21</v>
      </c>
      <c r="Q46" s="200">
        <v>0.1</v>
      </c>
      <c r="R46" s="200">
        <v>0.38</v>
      </c>
      <c r="S46" s="200">
        <v>0.24</v>
      </c>
      <c r="T46" s="200">
        <v>0</v>
      </c>
      <c r="U46" s="200">
        <v>11.71</v>
      </c>
      <c r="V46" s="200">
        <v>0.19</v>
      </c>
      <c r="W46" s="200">
        <v>0.42</v>
      </c>
      <c r="X46" s="200">
        <v>1.33</v>
      </c>
      <c r="Y46" s="200">
        <v>0</v>
      </c>
      <c r="Z46" s="200">
        <v>2.5</v>
      </c>
      <c r="AA46" s="200">
        <v>11.34</v>
      </c>
      <c r="AB46" s="200">
        <v>0</v>
      </c>
      <c r="AC46" s="200">
        <v>0</v>
      </c>
      <c r="AD46" s="200">
        <v>13.64</v>
      </c>
      <c r="AE46" s="200">
        <v>0</v>
      </c>
      <c r="AF46" s="200">
        <v>0</v>
      </c>
      <c r="AG46" s="200">
        <v>43.39</v>
      </c>
      <c r="AH46" s="200">
        <v>0</v>
      </c>
      <c r="AI46" s="200">
        <v>10.45</v>
      </c>
      <c r="AJ46" s="200">
        <v>0</v>
      </c>
      <c r="AK46" s="200">
        <v>12.39</v>
      </c>
      <c r="AL46" s="200">
        <v>0</v>
      </c>
      <c r="AM46" s="200">
        <v>0</v>
      </c>
      <c r="AN46" s="200">
        <v>0</v>
      </c>
      <c r="AO46" s="200">
        <v>155.25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3.52</v>
      </c>
      <c r="D47" s="200">
        <v>7.47</v>
      </c>
      <c r="E47" s="200">
        <v>0</v>
      </c>
      <c r="F47" s="200">
        <v>0</v>
      </c>
      <c r="G47" s="200">
        <v>18.100000000000001</v>
      </c>
      <c r="H47" s="200">
        <v>0</v>
      </c>
      <c r="I47" s="200">
        <v>0</v>
      </c>
      <c r="J47" s="200">
        <v>11.69</v>
      </c>
      <c r="K47" s="200">
        <v>18.59</v>
      </c>
      <c r="L47" s="200">
        <v>1.54</v>
      </c>
      <c r="M47" s="200">
        <v>0</v>
      </c>
      <c r="N47" s="200">
        <v>15.81</v>
      </c>
      <c r="O47" s="200">
        <v>0.88</v>
      </c>
      <c r="P47" s="200">
        <v>2.21</v>
      </c>
      <c r="Q47" s="200">
        <v>0.1</v>
      </c>
      <c r="R47" s="200">
        <v>0.38</v>
      </c>
      <c r="S47" s="200">
        <v>0.24</v>
      </c>
      <c r="T47" s="200">
        <v>0</v>
      </c>
      <c r="U47" s="200">
        <v>11.71</v>
      </c>
      <c r="V47" s="200">
        <v>0.19</v>
      </c>
      <c r="W47" s="200">
        <v>0.42</v>
      </c>
      <c r="X47" s="200">
        <v>1.33</v>
      </c>
      <c r="Y47" s="200">
        <v>0</v>
      </c>
      <c r="Z47" s="200">
        <v>2.5</v>
      </c>
      <c r="AA47" s="200">
        <v>1.59</v>
      </c>
      <c r="AB47" s="200">
        <v>0</v>
      </c>
      <c r="AC47" s="200">
        <v>0</v>
      </c>
      <c r="AD47" s="200">
        <v>13.64</v>
      </c>
      <c r="AE47" s="200">
        <v>0</v>
      </c>
      <c r="AF47" s="200">
        <v>0</v>
      </c>
      <c r="AG47" s="200">
        <v>43.39</v>
      </c>
      <c r="AH47" s="200">
        <v>0</v>
      </c>
      <c r="AI47" s="200">
        <v>10.45</v>
      </c>
      <c r="AJ47" s="200">
        <v>0</v>
      </c>
      <c r="AK47" s="200">
        <v>11.79</v>
      </c>
      <c r="AL47" s="200">
        <v>0</v>
      </c>
      <c r="AM47" s="200">
        <v>0</v>
      </c>
      <c r="AN47" s="200">
        <v>0</v>
      </c>
      <c r="AO47" s="200">
        <v>155.25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3.52</v>
      </c>
      <c r="D48" s="200">
        <v>7.47</v>
      </c>
      <c r="E48" s="200">
        <v>0</v>
      </c>
      <c r="F48" s="200">
        <v>0</v>
      </c>
      <c r="G48" s="200">
        <v>18.100000000000001</v>
      </c>
      <c r="H48" s="200">
        <v>0</v>
      </c>
      <c r="I48" s="200">
        <v>0</v>
      </c>
      <c r="J48" s="200">
        <v>11.69</v>
      </c>
      <c r="K48" s="200">
        <v>77.430000000000007</v>
      </c>
      <c r="L48" s="200">
        <v>1.54</v>
      </c>
      <c r="M48" s="200">
        <v>0</v>
      </c>
      <c r="N48" s="200">
        <v>15.81</v>
      </c>
      <c r="O48" s="200">
        <v>0.88</v>
      </c>
      <c r="P48" s="200">
        <v>2.21</v>
      </c>
      <c r="Q48" s="200">
        <v>0.1</v>
      </c>
      <c r="R48" s="200">
        <v>0.38</v>
      </c>
      <c r="S48" s="200">
        <v>0.24</v>
      </c>
      <c r="T48" s="200">
        <v>0</v>
      </c>
      <c r="U48" s="200">
        <v>11.71</v>
      </c>
      <c r="V48" s="200">
        <v>0.19</v>
      </c>
      <c r="W48" s="200">
        <v>0.42</v>
      </c>
      <c r="X48" s="200">
        <v>1.33</v>
      </c>
      <c r="Y48" s="200">
        <v>0</v>
      </c>
      <c r="Z48" s="200">
        <v>2.5</v>
      </c>
      <c r="AA48" s="200">
        <v>11.34</v>
      </c>
      <c r="AB48" s="200">
        <v>0</v>
      </c>
      <c r="AC48" s="200">
        <v>0</v>
      </c>
      <c r="AD48" s="200">
        <v>13.64</v>
      </c>
      <c r="AE48" s="200">
        <v>0</v>
      </c>
      <c r="AF48" s="200">
        <v>0</v>
      </c>
      <c r="AG48" s="200">
        <v>43.39</v>
      </c>
      <c r="AH48" s="200">
        <v>0</v>
      </c>
      <c r="AI48" s="200">
        <v>10.45</v>
      </c>
      <c r="AJ48" s="200">
        <v>0</v>
      </c>
      <c r="AK48" s="200">
        <v>11.79</v>
      </c>
      <c r="AL48" s="200">
        <v>0</v>
      </c>
      <c r="AM48" s="200">
        <v>0</v>
      </c>
      <c r="AN48" s="200">
        <v>0</v>
      </c>
      <c r="AO48" s="200">
        <v>155.25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3.52</v>
      </c>
      <c r="D49" s="200">
        <v>7.47</v>
      </c>
      <c r="E49" s="200">
        <v>0</v>
      </c>
      <c r="F49" s="200">
        <v>0</v>
      </c>
      <c r="G49" s="200">
        <v>18.100000000000001</v>
      </c>
      <c r="H49" s="200">
        <v>0</v>
      </c>
      <c r="I49" s="200">
        <v>0</v>
      </c>
      <c r="J49" s="200">
        <v>11.69</v>
      </c>
      <c r="K49" s="200">
        <v>77.430000000000007</v>
      </c>
      <c r="L49" s="200">
        <v>1.54</v>
      </c>
      <c r="M49" s="200">
        <v>0</v>
      </c>
      <c r="N49" s="200">
        <v>15.81</v>
      </c>
      <c r="O49" s="200">
        <v>0.88</v>
      </c>
      <c r="P49" s="200">
        <v>2.21</v>
      </c>
      <c r="Q49" s="200">
        <v>0.1</v>
      </c>
      <c r="R49" s="200">
        <v>0.38</v>
      </c>
      <c r="S49" s="200">
        <v>0.24</v>
      </c>
      <c r="T49" s="200">
        <v>0</v>
      </c>
      <c r="U49" s="200">
        <v>11.71</v>
      </c>
      <c r="V49" s="200">
        <v>0.19</v>
      </c>
      <c r="W49" s="200">
        <v>0.42</v>
      </c>
      <c r="X49" s="200">
        <v>1.33</v>
      </c>
      <c r="Y49" s="200">
        <v>0</v>
      </c>
      <c r="Z49" s="200">
        <v>2.5</v>
      </c>
      <c r="AA49" s="200">
        <v>11.69</v>
      </c>
      <c r="AB49" s="200">
        <v>0</v>
      </c>
      <c r="AC49" s="200">
        <v>0</v>
      </c>
      <c r="AD49" s="200">
        <v>13.64</v>
      </c>
      <c r="AE49" s="200">
        <v>0</v>
      </c>
      <c r="AF49" s="200">
        <v>0</v>
      </c>
      <c r="AG49" s="200">
        <v>43.39</v>
      </c>
      <c r="AH49" s="200">
        <v>0</v>
      </c>
      <c r="AI49" s="200">
        <v>10.45</v>
      </c>
      <c r="AJ49" s="200">
        <v>0</v>
      </c>
      <c r="AK49" s="200">
        <v>11.79</v>
      </c>
      <c r="AL49" s="200">
        <v>0</v>
      </c>
      <c r="AM49" s="200">
        <v>0</v>
      </c>
      <c r="AN49" s="200">
        <v>0</v>
      </c>
      <c r="AO49" s="200">
        <v>155.25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3.52</v>
      </c>
      <c r="D50" s="200">
        <v>7.47</v>
      </c>
      <c r="E50" s="200">
        <v>0</v>
      </c>
      <c r="F50" s="200">
        <v>0</v>
      </c>
      <c r="G50" s="200">
        <v>18.100000000000001</v>
      </c>
      <c r="H50" s="200">
        <v>0</v>
      </c>
      <c r="I50" s="200">
        <v>0</v>
      </c>
      <c r="J50" s="200">
        <v>11.69</v>
      </c>
      <c r="K50" s="200">
        <v>77.430000000000007</v>
      </c>
      <c r="L50" s="200">
        <v>1.54</v>
      </c>
      <c r="M50" s="200">
        <v>0</v>
      </c>
      <c r="N50" s="200">
        <v>15.81</v>
      </c>
      <c r="O50" s="200">
        <v>0.88</v>
      </c>
      <c r="P50" s="200">
        <v>2.21</v>
      </c>
      <c r="Q50" s="200">
        <v>0.1</v>
      </c>
      <c r="R50" s="200">
        <v>0.38</v>
      </c>
      <c r="S50" s="200">
        <v>0.24</v>
      </c>
      <c r="T50" s="200">
        <v>0</v>
      </c>
      <c r="U50" s="200">
        <v>11.71</v>
      </c>
      <c r="V50" s="200">
        <v>0.19</v>
      </c>
      <c r="W50" s="200">
        <v>0.42</v>
      </c>
      <c r="X50" s="200">
        <v>1.33</v>
      </c>
      <c r="Y50" s="200">
        <v>0</v>
      </c>
      <c r="Z50" s="200">
        <v>2.5</v>
      </c>
      <c r="AA50" s="200">
        <v>11.69</v>
      </c>
      <c r="AB50" s="200">
        <v>0</v>
      </c>
      <c r="AC50" s="200">
        <v>0</v>
      </c>
      <c r="AD50" s="200">
        <v>13.64</v>
      </c>
      <c r="AE50" s="200">
        <v>0</v>
      </c>
      <c r="AF50" s="200">
        <v>0</v>
      </c>
      <c r="AG50" s="200">
        <v>43.39</v>
      </c>
      <c r="AH50" s="200">
        <v>0</v>
      </c>
      <c r="AI50" s="200">
        <v>10.45</v>
      </c>
      <c r="AJ50" s="200">
        <v>0</v>
      </c>
      <c r="AK50" s="200">
        <v>11.79</v>
      </c>
      <c r="AL50" s="200">
        <v>0</v>
      </c>
      <c r="AM50" s="200">
        <v>0</v>
      </c>
      <c r="AN50" s="200">
        <v>0</v>
      </c>
      <c r="AO50" s="200">
        <v>155.25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3.52</v>
      </c>
      <c r="D51" s="200">
        <v>7.47</v>
      </c>
      <c r="E51" s="200">
        <v>0</v>
      </c>
      <c r="F51" s="200">
        <v>0</v>
      </c>
      <c r="G51" s="200">
        <v>18.100000000000001</v>
      </c>
      <c r="H51" s="200">
        <v>0</v>
      </c>
      <c r="I51" s="200">
        <v>0</v>
      </c>
      <c r="J51" s="200">
        <v>11.69</v>
      </c>
      <c r="K51" s="200">
        <v>77.430000000000007</v>
      </c>
      <c r="L51" s="200">
        <v>20.34</v>
      </c>
      <c r="M51" s="200">
        <v>0</v>
      </c>
      <c r="N51" s="200">
        <v>15.81</v>
      </c>
      <c r="O51" s="200">
        <v>0.88</v>
      </c>
      <c r="P51" s="200">
        <v>2.21</v>
      </c>
      <c r="Q51" s="200">
        <v>0.99</v>
      </c>
      <c r="R51" s="200">
        <v>0.38</v>
      </c>
      <c r="S51" s="200">
        <v>3.24</v>
      </c>
      <c r="T51" s="200">
        <v>0</v>
      </c>
      <c r="U51" s="200">
        <v>11.71</v>
      </c>
      <c r="V51" s="200">
        <v>0.19</v>
      </c>
      <c r="W51" s="200">
        <v>0.42</v>
      </c>
      <c r="X51" s="200">
        <v>1.33</v>
      </c>
      <c r="Y51" s="200">
        <v>0</v>
      </c>
      <c r="Z51" s="200">
        <v>2.5</v>
      </c>
      <c r="AA51" s="200">
        <v>12.37</v>
      </c>
      <c r="AB51" s="200">
        <v>0</v>
      </c>
      <c r="AC51" s="200">
        <v>0</v>
      </c>
      <c r="AD51" s="200">
        <v>13.64</v>
      </c>
      <c r="AE51" s="200">
        <v>0</v>
      </c>
      <c r="AF51" s="200">
        <v>0</v>
      </c>
      <c r="AG51" s="200">
        <v>43.39</v>
      </c>
      <c r="AH51" s="200">
        <v>0</v>
      </c>
      <c r="AI51" s="200">
        <v>10.45</v>
      </c>
      <c r="AJ51" s="200">
        <v>0</v>
      </c>
      <c r="AK51" s="200">
        <v>11.79</v>
      </c>
      <c r="AL51" s="200">
        <v>0</v>
      </c>
      <c r="AM51" s="200">
        <v>0</v>
      </c>
      <c r="AN51" s="200">
        <v>0</v>
      </c>
      <c r="AO51" s="200">
        <v>155.25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3.52</v>
      </c>
      <c r="D52" s="200">
        <v>7.47</v>
      </c>
      <c r="E52" s="200">
        <v>0</v>
      </c>
      <c r="F52" s="200">
        <v>0</v>
      </c>
      <c r="G52" s="200">
        <v>18.100000000000001</v>
      </c>
      <c r="H52" s="200">
        <v>0</v>
      </c>
      <c r="I52" s="200">
        <v>0</v>
      </c>
      <c r="J52" s="200">
        <v>11.69</v>
      </c>
      <c r="K52" s="200">
        <v>77.430000000000007</v>
      </c>
      <c r="L52" s="200">
        <v>20.34</v>
      </c>
      <c r="M52" s="200">
        <v>0</v>
      </c>
      <c r="N52" s="200">
        <v>15.81</v>
      </c>
      <c r="O52" s="200">
        <v>0.88</v>
      </c>
      <c r="P52" s="200">
        <v>2.21</v>
      </c>
      <c r="Q52" s="200">
        <v>0.99</v>
      </c>
      <c r="R52" s="200">
        <v>0.38</v>
      </c>
      <c r="S52" s="200">
        <v>3.24</v>
      </c>
      <c r="T52" s="200">
        <v>0</v>
      </c>
      <c r="U52" s="200">
        <v>11.71</v>
      </c>
      <c r="V52" s="200">
        <v>0.19</v>
      </c>
      <c r="W52" s="200">
        <v>0.42</v>
      </c>
      <c r="X52" s="200">
        <v>1.33</v>
      </c>
      <c r="Y52" s="200">
        <v>0</v>
      </c>
      <c r="Z52" s="200">
        <v>2.5</v>
      </c>
      <c r="AA52" s="200">
        <v>12.37</v>
      </c>
      <c r="AB52" s="200">
        <v>0</v>
      </c>
      <c r="AC52" s="200">
        <v>0</v>
      </c>
      <c r="AD52" s="200">
        <v>13.64</v>
      </c>
      <c r="AE52" s="200">
        <v>0</v>
      </c>
      <c r="AF52" s="200">
        <v>0</v>
      </c>
      <c r="AG52" s="200">
        <v>43.39</v>
      </c>
      <c r="AH52" s="200">
        <v>0</v>
      </c>
      <c r="AI52" s="200">
        <v>10.45</v>
      </c>
      <c r="AJ52" s="200">
        <v>0</v>
      </c>
      <c r="AK52" s="200">
        <v>11.79</v>
      </c>
      <c r="AL52" s="200">
        <v>0</v>
      </c>
      <c r="AM52" s="200">
        <v>0</v>
      </c>
      <c r="AN52" s="200">
        <v>0</v>
      </c>
      <c r="AO52" s="200">
        <v>155.25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3.52</v>
      </c>
      <c r="D53" s="200">
        <v>7.47</v>
      </c>
      <c r="E53" s="200">
        <v>0</v>
      </c>
      <c r="F53" s="200">
        <v>0</v>
      </c>
      <c r="G53" s="200">
        <v>18.100000000000001</v>
      </c>
      <c r="H53" s="200">
        <v>0</v>
      </c>
      <c r="I53" s="200">
        <v>0</v>
      </c>
      <c r="J53" s="200">
        <v>11.69</v>
      </c>
      <c r="K53" s="200">
        <v>77.430000000000007</v>
      </c>
      <c r="L53" s="200">
        <v>20.34</v>
      </c>
      <c r="M53" s="200">
        <v>0</v>
      </c>
      <c r="N53" s="200">
        <v>15.81</v>
      </c>
      <c r="O53" s="200">
        <v>0.88</v>
      </c>
      <c r="P53" s="200">
        <v>2.21</v>
      </c>
      <c r="Q53" s="200">
        <v>0.99</v>
      </c>
      <c r="R53" s="200">
        <v>0.38</v>
      </c>
      <c r="S53" s="200">
        <v>3.24</v>
      </c>
      <c r="T53" s="200">
        <v>0</v>
      </c>
      <c r="U53" s="200">
        <v>11.71</v>
      </c>
      <c r="V53" s="200">
        <v>0.19</v>
      </c>
      <c r="W53" s="200">
        <v>0.42</v>
      </c>
      <c r="X53" s="200">
        <v>1.33</v>
      </c>
      <c r="Y53" s="200">
        <v>0</v>
      </c>
      <c r="Z53" s="200">
        <v>2.5</v>
      </c>
      <c r="AA53" s="200">
        <v>12.47</v>
      </c>
      <c r="AB53" s="200">
        <v>0</v>
      </c>
      <c r="AC53" s="200">
        <v>0</v>
      </c>
      <c r="AD53" s="200">
        <v>13.64</v>
      </c>
      <c r="AE53" s="200">
        <v>0</v>
      </c>
      <c r="AF53" s="200">
        <v>0</v>
      </c>
      <c r="AG53" s="200">
        <v>43.39</v>
      </c>
      <c r="AH53" s="200">
        <v>0</v>
      </c>
      <c r="AI53" s="200">
        <v>10.45</v>
      </c>
      <c r="AJ53" s="200">
        <v>0</v>
      </c>
      <c r="AK53" s="200">
        <v>10.210000000000001</v>
      </c>
      <c r="AL53" s="200">
        <v>0</v>
      </c>
      <c r="AM53" s="200">
        <v>0</v>
      </c>
      <c r="AN53" s="200">
        <v>0</v>
      </c>
      <c r="AO53" s="200">
        <v>155.25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3.52</v>
      </c>
      <c r="D54" s="200">
        <v>7.47</v>
      </c>
      <c r="E54" s="200">
        <v>0</v>
      </c>
      <c r="F54" s="200">
        <v>0</v>
      </c>
      <c r="G54" s="200">
        <v>18.100000000000001</v>
      </c>
      <c r="H54" s="200">
        <v>0</v>
      </c>
      <c r="I54" s="200">
        <v>0</v>
      </c>
      <c r="J54" s="200">
        <v>11.69</v>
      </c>
      <c r="K54" s="200">
        <v>77.430000000000007</v>
      </c>
      <c r="L54" s="200">
        <v>20.34</v>
      </c>
      <c r="M54" s="200">
        <v>0</v>
      </c>
      <c r="N54" s="200">
        <v>15.81</v>
      </c>
      <c r="O54" s="200">
        <v>0.88</v>
      </c>
      <c r="P54" s="200">
        <v>2.21</v>
      </c>
      <c r="Q54" s="200">
        <v>1</v>
      </c>
      <c r="R54" s="200">
        <v>0.38</v>
      </c>
      <c r="S54" s="200">
        <v>3.24</v>
      </c>
      <c r="T54" s="200">
        <v>0</v>
      </c>
      <c r="U54" s="200">
        <v>11.71</v>
      </c>
      <c r="V54" s="200">
        <v>0.19</v>
      </c>
      <c r="W54" s="200">
        <v>0.42</v>
      </c>
      <c r="X54" s="200">
        <v>1.33</v>
      </c>
      <c r="Y54" s="200">
        <v>0</v>
      </c>
      <c r="Z54" s="200">
        <v>2.5</v>
      </c>
      <c r="AA54" s="200">
        <v>12.3</v>
      </c>
      <c r="AB54" s="200">
        <v>0</v>
      </c>
      <c r="AC54" s="200">
        <v>0</v>
      </c>
      <c r="AD54" s="200">
        <v>13.64</v>
      </c>
      <c r="AE54" s="200">
        <v>0</v>
      </c>
      <c r="AF54" s="200">
        <v>0</v>
      </c>
      <c r="AG54" s="200">
        <v>43.39</v>
      </c>
      <c r="AH54" s="200">
        <v>0</v>
      </c>
      <c r="AI54" s="200">
        <v>10.45</v>
      </c>
      <c r="AJ54" s="200">
        <v>0</v>
      </c>
      <c r="AK54" s="200">
        <v>10.210000000000001</v>
      </c>
      <c r="AL54" s="200">
        <v>0</v>
      </c>
      <c r="AM54" s="200">
        <v>0</v>
      </c>
      <c r="AN54" s="200">
        <v>0</v>
      </c>
      <c r="AO54" s="200">
        <v>155.25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3.52</v>
      </c>
      <c r="D55" s="200">
        <v>7.47</v>
      </c>
      <c r="E55" s="200">
        <v>0</v>
      </c>
      <c r="F55" s="200">
        <v>0</v>
      </c>
      <c r="G55" s="200">
        <v>18.100000000000001</v>
      </c>
      <c r="H55" s="200">
        <v>0</v>
      </c>
      <c r="I55" s="200">
        <v>0</v>
      </c>
      <c r="J55" s="200">
        <v>11.69</v>
      </c>
      <c r="K55" s="200">
        <v>77.430000000000007</v>
      </c>
      <c r="L55" s="200">
        <v>20.34</v>
      </c>
      <c r="M55" s="200">
        <v>0</v>
      </c>
      <c r="N55" s="200">
        <v>15.81</v>
      </c>
      <c r="O55" s="200">
        <v>0.88</v>
      </c>
      <c r="P55" s="200">
        <v>2.21</v>
      </c>
      <c r="Q55" s="200">
        <v>1</v>
      </c>
      <c r="R55" s="200">
        <v>4.9800000000000004</v>
      </c>
      <c r="S55" s="200">
        <v>3.24</v>
      </c>
      <c r="T55" s="200">
        <v>0</v>
      </c>
      <c r="U55" s="200">
        <v>11.71</v>
      </c>
      <c r="V55" s="200">
        <v>0.19</v>
      </c>
      <c r="W55" s="200">
        <v>0.42</v>
      </c>
      <c r="X55" s="200">
        <v>1.33</v>
      </c>
      <c r="Y55" s="200">
        <v>0</v>
      </c>
      <c r="Z55" s="200">
        <v>2.5</v>
      </c>
      <c r="AA55" s="200">
        <v>12.3</v>
      </c>
      <c r="AB55" s="200">
        <v>0</v>
      </c>
      <c r="AC55" s="200">
        <v>0</v>
      </c>
      <c r="AD55" s="200">
        <v>13.64</v>
      </c>
      <c r="AE55" s="200">
        <v>0</v>
      </c>
      <c r="AF55" s="200">
        <v>0</v>
      </c>
      <c r="AG55" s="200">
        <v>43.39</v>
      </c>
      <c r="AH55" s="200">
        <v>0</v>
      </c>
      <c r="AI55" s="200">
        <v>10.45</v>
      </c>
      <c r="AJ55" s="200">
        <v>0</v>
      </c>
      <c r="AK55" s="200">
        <v>10.210000000000001</v>
      </c>
      <c r="AL55" s="200">
        <v>0</v>
      </c>
      <c r="AM55" s="200">
        <v>0</v>
      </c>
      <c r="AN55" s="200">
        <v>0</v>
      </c>
      <c r="AO55" s="200">
        <v>155.25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3.52</v>
      </c>
      <c r="D56" s="200">
        <v>7.47</v>
      </c>
      <c r="E56" s="200">
        <v>0</v>
      </c>
      <c r="F56" s="200">
        <v>0</v>
      </c>
      <c r="G56" s="200">
        <v>18.100000000000001</v>
      </c>
      <c r="H56" s="200">
        <v>0</v>
      </c>
      <c r="I56" s="200">
        <v>0</v>
      </c>
      <c r="J56" s="200">
        <v>11.69</v>
      </c>
      <c r="K56" s="200">
        <v>77.430000000000007</v>
      </c>
      <c r="L56" s="200">
        <v>20.34</v>
      </c>
      <c r="M56" s="200">
        <v>0</v>
      </c>
      <c r="N56" s="200">
        <v>15.81</v>
      </c>
      <c r="O56" s="200">
        <v>0.88</v>
      </c>
      <c r="P56" s="200">
        <v>2.21</v>
      </c>
      <c r="Q56" s="200">
        <v>1</v>
      </c>
      <c r="R56" s="200">
        <v>4.9800000000000004</v>
      </c>
      <c r="S56" s="200">
        <v>3.24</v>
      </c>
      <c r="T56" s="200">
        <v>0</v>
      </c>
      <c r="U56" s="200">
        <v>11.71</v>
      </c>
      <c r="V56" s="200">
        <v>0.19</v>
      </c>
      <c r="W56" s="200">
        <v>0.42</v>
      </c>
      <c r="X56" s="200">
        <v>1.33</v>
      </c>
      <c r="Y56" s="200">
        <v>0</v>
      </c>
      <c r="Z56" s="200">
        <v>2.5</v>
      </c>
      <c r="AA56" s="200">
        <v>12.3</v>
      </c>
      <c r="AB56" s="200">
        <v>0</v>
      </c>
      <c r="AC56" s="200">
        <v>0</v>
      </c>
      <c r="AD56" s="200">
        <v>13.64</v>
      </c>
      <c r="AE56" s="200">
        <v>0</v>
      </c>
      <c r="AF56" s="200">
        <v>0</v>
      </c>
      <c r="AG56" s="200">
        <v>43.39</v>
      </c>
      <c r="AH56" s="200">
        <v>0</v>
      </c>
      <c r="AI56" s="200">
        <v>10.45</v>
      </c>
      <c r="AJ56" s="200">
        <v>0</v>
      </c>
      <c r="AK56" s="200">
        <v>10.210000000000001</v>
      </c>
      <c r="AL56" s="200">
        <v>0</v>
      </c>
      <c r="AM56" s="200">
        <v>0</v>
      </c>
      <c r="AN56" s="200">
        <v>0</v>
      </c>
      <c r="AO56" s="200">
        <v>155.25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3.52</v>
      </c>
      <c r="D57" s="200">
        <v>7.47</v>
      </c>
      <c r="E57" s="200">
        <v>0</v>
      </c>
      <c r="F57" s="200">
        <v>0</v>
      </c>
      <c r="G57" s="200">
        <v>18.100000000000001</v>
      </c>
      <c r="H57" s="200">
        <v>0</v>
      </c>
      <c r="I57" s="200">
        <v>0</v>
      </c>
      <c r="J57" s="200">
        <v>11.69</v>
      </c>
      <c r="K57" s="200">
        <v>77.430000000000007</v>
      </c>
      <c r="L57" s="200">
        <v>20.34</v>
      </c>
      <c r="M57" s="200">
        <v>0</v>
      </c>
      <c r="N57" s="200">
        <v>15.81</v>
      </c>
      <c r="O57" s="200">
        <v>0.88</v>
      </c>
      <c r="P57" s="200">
        <v>2.21</v>
      </c>
      <c r="Q57" s="200">
        <v>1</v>
      </c>
      <c r="R57" s="200">
        <v>4.9800000000000004</v>
      </c>
      <c r="S57" s="200">
        <v>3.24</v>
      </c>
      <c r="T57" s="200">
        <v>0</v>
      </c>
      <c r="U57" s="200">
        <v>11.71</v>
      </c>
      <c r="V57" s="200">
        <v>0.18</v>
      </c>
      <c r="W57" s="200">
        <v>0.42</v>
      </c>
      <c r="X57" s="200">
        <v>1.33</v>
      </c>
      <c r="Y57" s="200">
        <v>0</v>
      </c>
      <c r="Z57" s="200">
        <v>2.5</v>
      </c>
      <c r="AA57" s="200">
        <v>12.3</v>
      </c>
      <c r="AB57" s="200">
        <v>0</v>
      </c>
      <c r="AC57" s="200">
        <v>0</v>
      </c>
      <c r="AD57" s="200">
        <v>13.64</v>
      </c>
      <c r="AE57" s="200">
        <v>0</v>
      </c>
      <c r="AF57" s="200">
        <v>0</v>
      </c>
      <c r="AG57" s="200">
        <v>43.39</v>
      </c>
      <c r="AH57" s="200">
        <v>0</v>
      </c>
      <c r="AI57" s="200">
        <v>10.45</v>
      </c>
      <c r="AJ57" s="200">
        <v>0</v>
      </c>
      <c r="AK57" s="200">
        <v>10.210000000000001</v>
      </c>
      <c r="AL57" s="200">
        <v>0</v>
      </c>
      <c r="AM57" s="200">
        <v>0</v>
      </c>
      <c r="AN57" s="200">
        <v>0</v>
      </c>
      <c r="AO57" s="200">
        <v>155.25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3.52</v>
      </c>
      <c r="D58" s="200">
        <v>7.47</v>
      </c>
      <c r="E58" s="200">
        <v>0</v>
      </c>
      <c r="F58" s="200">
        <v>0</v>
      </c>
      <c r="G58" s="200">
        <v>18.100000000000001</v>
      </c>
      <c r="H58" s="200">
        <v>0</v>
      </c>
      <c r="I58" s="200">
        <v>0</v>
      </c>
      <c r="J58" s="200">
        <v>11.69</v>
      </c>
      <c r="K58" s="200">
        <v>77.430000000000007</v>
      </c>
      <c r="L58" s="200">
        <v>20.34</v>
      </c>
      <c r="M58" s="200">
        <v>0</v>
      </c>
      <c r="N58" s="200">
        <v>15.81</v>
      </c>
      <c r="O58" s="200">
        <v>0.88</v>
      </c>
      <c r="P58" s="200">
        <v>2.21</v>
      </c>
      <c r="Q58" s="200">
        <v>1</v>
      </c>
      <c r="R58" s="200">
        <v>4.9800000000000004</v>
      </c>
      <c r="S58" s="200">
        <v>3.24</v>
      </c>
      <c r="T58" s="200">
        <v>0</v>
      </c>
      <c r="U58" s="200">
        <v>11.71</v>
      </c>
      <c r="V58" s="200">
        <v>0.18</v>
      </c>
      <c r="W58" s="200">
        <v>0.42</v>
      </c>
      <c r="X58" s="200">
        <v>1.33</v>
      </c>
      <c r="Y58" s="200">
        <v>0</v>
      </c>
      <c r="Z58" s="200">
        <v>2.5</v>
      </c>
      <c r="AA58" s="200">
        <v>12.3</v>
      </c>
      <c r="AB58" s="200">
        <v>0</v>
      </c>
      <c r="AC58" s="200">
        <v>0</v>
      </c>
      <c r="AD58" s="200">
        <v>13.64</v>
      </c>
      <c r="AE58" s="200">
        <v>0</v>
      </c>
      <c r="AF58" s="200">
        <v>0</v>
      </c>
      <c r="AG58" s="200">
        <v>43.39</v>
      </c>
      <c r="AH58" s="200">
        <v>0</v>
      </c>
      <c r="AI58" s="200">
        <v>10.45</v>
      </c>
      <c r="AJ58" s="200">
        <v>0</v>
      </c>
      <c r="AK58" s="200">
        <v>10.210000000000001</v>
      </c>
      <c r="AL58" s="200">
        <v>0</v>
      </c>
      <c r="AM58" s="200">
        <v>0</v>
      </c>
      <c r="AN58" s="200">
        <v>0</v>
      </c>
      <c r="AO58" s="200">
        <v>155.25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3.52</v>
      </c>
      <c r="D59" s="200">
        <v>7.47</v>
      </c>
      <c r="E59" s="200">
        <v>0</v>
      </c>
      <c r="F59" s="200">
        <v>0</v>
      </c>
      <c r="G59" s="200">
        <v>18.100000000000001</v>
      </c>
      <c r="H59" s="200">
        <v>0</v>
      </c>
      <c r="I59" s="200">
        <v>0</v>
      </c>
      <c r="J59" s="200">
        <v>11.69</v>
      </c>
      <c r="K59" s="200">
        <v>77.430000000000007</v>
      </c>
      <c r="L59" s="200">
        <v>20.34</v>
      </c>
      <c r="M59" s="200">
        <v>0</v>
      </c>
      <c r="N59" s="200">
        <v>15.81</v>
      </c>
      <c r="O59" s="200">
        <v>0.88</v>
      </c>
      <c r="P59" s="200">
        <v>2.21</v>
      </c>
      <c r="Q59" s="200">
        <v>1</v>
      </c>
      <c r="R59" s="200">
        <v>5.19</v>
      </c>
      <c r="S59" s="200">
        <v>3.24</v>
      </c>
      <c r="T59" s="200">
        <v>0</v>
      </c>
      <c r="U59" s="200">
        <v>11.71</v>
      </c>
      <c r="V59" s="200">
        <v>0</v>
      </c>
      <c r="W59" s="200">
        <v>0.42</v>
      </c>
      <c r="X59" s="200">
        <v>1.33</v>
      </c>
      <c r="Y59" s="200">
        <v>0</v>
      </c>
      <c r="Z59" s="200">
        <v>22.45</v>
      </c>
      <c r="AA59" s="200">
        <v>12.4</v>
      </c>
      <c r="AB59" s="200">
        <v>0</v>
      </c>
      <c r="AC59" s="200">
        <v>0</v>
      </c>
      <c r="AD59" s="200">
        <v>13.64</v>
      </c>
      <c r="AE59" s="200">
        <v>0</v>
      </c>
      <c r="AF59" s="200">
        <v>0</v>
      </c>
      <c r="AG59" s="200">
        <v>43.39</v>
      </c>
      <c r="AH59" s="200">
        <v>0</v>
      </c>
      <c r="AI59" s="200">
        <v>10.45</v>
      </c>
      <c r="AJ59" s="200">
        <v>0</v>
      </c>
      <c r="AK59" s="200">
        <v>10.210000000000001</v>
      </c>
      <c r="AL59" s="200">
        <v>0</v>
      </c>
      <c r="AM59" s="200">
        <v>0</v>
      </c>
      <c r="AN59" s="200">
        <v>0</v>
      </c>
      <c r="AO59" s="200">
        <v>155.25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3.52</v>
      </c>
      <c r="D60" s="200">
        <v>7.47</v>
      </c>
      <c r="E60" s="200">
        <v>0</v>
      </c>
      <c r="F60" s="200">
        <v>0</v>
      </c>
      <c r="G60" s="200">
        <v>18.100000000000001</v>
      </c>
      <c r="H60" s="200">
        <v>0</v>
      </c>
      <c r="I60" s="200">
        <v>0</v>
      </c>
      <c r="J60" s="200">
        <v>11.69</v>
      </c>
      <c r="K60" s="200">
        <v>77.430000000000007</v>
      </c>
      <c r="L60" s="200">
        <v>20.34</v>
      </c>
      <c r="M60" s="200">
        <v>0</v>
      </c>
      <c r="N60" s="200">
        <v>15.81</v>
      </c>
      <c r="O60" s="200">
        <v>0.88</v>
      </c>
      <c r="P60" s="200">
        <v>2.21</v>
      </c>
      <c r="Q60" s="200">
        <v>1</v>
      </c>
      <c r="R60" s="200">
        <v>5.19</v>
      </c>
      <c r="S60" s="200">
        <v>3.24</v>
      </c>
      <c r="T60" s="200">
        <v>0</v>
      </c>
      <c r="U60" s="200">
        <v>11.71</v>
      </c>
      <c r="V60" s="200">
        <v>0</v>
      </c>
      <c r="W60" s="200">
        <v>0.42</v>
      </c>
      <c r="X60" s="200">
        <v>1.33</v>
      </c>
      <c r="Y60" s="200">
        <v>0</v>
      </c>
      <c r="Z60" s="200">
        <v>22.45</v>
      </c>
      <c r="AA60" s="200">
        <v>12.4</v>
      </c>
      <c r="AB60" s="200">
        <v>0</v>
      </c>
      <c r="AC60" s="200">
        <v>0</v>
      </c>
      <c r="AD60" s="200">
        <v>13.64</v>
      </c>
      <c r="AE60" s="200">
        <v>0</v>
      </c>
      <c r="AF60" s="200">
        <v>0</v>
      </c>
      <c r="AG60" s="200">
        <v>43.39</v>
      </c>
      <c r="AH60" s="200">
        <v>0</v>
      </c>
      <c r="AI60" s="200">
        <v>10.45</v>
      </c>
      <c r="AJ60" s="200">
        <v>0</v>
      </c>
      <c r="AK60" s="200">
        <v>10.210000000000001</v>
      </c>
      <c r="AL60" s="200">
        <v>0</v>
      </c>
      <c r="AM60" s="200">
        <v>0</v>
      </c>
      <c r="AN60" s="200">
        <v>0</v>
      </c>
      <c r="AO60" s="200">
        <v>155.25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3.52</v>
      </c>
      <c r="D61" s="200">
        <v>7.47</v>
      </c>
      <c r="E61" s="200">
        <v>0</v>
      </c>
      <c r="F61" s="200">
        <v>0</v>
      </c>
      <c r="G61" s="200">
        <v>18.100000000000001</v>
      </c>
      <c r="H61" s="200">
        <v>0</v>
      </c>
      <c r="I61" s="200">
        <v>0</v>
      </c>
      <c r="J61" s="200">
        <v>11.69</v>
      </c>
      <c r="K61" s="200">
        <v>77.430000000000007</v>
      </c>
      <c r="L61" s="200">
        <v>20.34</v>
      </c>
      <c r="M61" s="200">
        <v>0</v>
      </c>
      <c r="N61" s="200">
        <v>15.81</v>
      </c>
      <c r="O61" s="200">
        <v>0.88</v>
      </c>
      <c r="P61" s="200">
        <v>2.21</v>
      </c>
      <c r="Q61" s="200">
        <v>1</v>
      </c>
      <c r="R61" s="200">
        <v>5.19</v>
      </c>
      <c r="S61" s="200">
        <v>3.24</v>
      </c>
      <c r="T61" s="200">
        <v>0</v>
      </c>
      <c r="U61" s="200">
        <v>11.71</v>
      </c>
      <c r="V61" s="200">
        <v>0</v>
      </c>
      <c r="W61" s="200">
        <v>0.42</v>
      </c>
      <c r="X61" s="200">
        <v>1.33</v>
      </c>
      <c r="Y61" s="200">
        <v>0</v>
      </c>
      <c r="Z61" s="200">
        <v>22.45</v>
      </c>
      <c r="AA61" s="200">
        <v>12.44</v>
      </c>
      <c r="AB61" s="200">
        <v>0</v>
      </c>
      <c r="AC61" s="200">
        <v>0</v>
      </c>
      <c r="AD61" s="200">
        <v>13.64</v>
      </c>
      <c r="AE61" s="200">
        <v>0</v>
      </c>
      <c r="AF61" s="200">
        <v>0</v>
      </c>
      <c r="AG61" s="200">
        <v>43.39</v>
      </c>
      <c r="AH61" s="200">
        <v>0</v>
      </c>
      <c r="AI61" s="200">
        <v>10.45</v>
      </c>
      <c r="AJ61" s="200">
        <v>0</v>
      </c>
      <c r="AK61" s="200">
        <v>10.210000000000001</v>
      </c>
      <c r="AL61" s="200">
        <v>0</v>
      </c>
      <c r="AM61" s="200">
        <v>0</v>
      </c>
      <c r="AN61" s="200">
        <v>0</v>
      </c>
      <c r="AO61" s="200">
        <v>155.25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3.52</v>
      </c>
      <c r="D62" s="200">
        <v>7.47</v>
      </c>
      <c r="E62" s="200">
        <v>0</v>
      </c>
      <c r="F62" s="200">
        <v>0</v>
      </c>
      <c r="G62" s="200">
        <v>18.100000000000001</v>
      </c>
      <c r="H62" s="200">
        <v>0</v>
      </c>
      <c r="I62" s="200">
        <v>0</v>
      </c>
      <c r="J62" s="200">
        <v>11.69</v>
      </c>
      <c r="K62" s="200">
        <v>77.430000000000007</v>
      </c>
      <c r="L62" s="200">
        <v>20.34</v>
      </c>
      <c r="M62" s="200">
        <v>0</v>
      </c>
      <c r="N62" s="200">
        <v>15.81</v>
      </c>
      <c r="O62" s="200">
        <v>0.88</v>
      </c>
      <c r="P62" s="200">
        <v>2.21</v>
      </c>
      <c r="Q62" s="200">
        <v>1</v>
      </c>
      <c r="R62" s="200">
        <v>5.19</v>
      </c>
      <c r="S62" s="200">
        <v>3.24</v>
      </c>
      <c r="T62" s="200">
        <v>0</v>
      </c>
      <c r="U62" s="200">
        <v>11.71</v>
      </c>
      <c r="V62" s="200">
        <v>0</v>
      </c>
      <c r="W62" s="200">
        <v>0.42</v>
      </c>
      <c r="X62" s="200">
        <v>1.33</v>
      </c>
      <c r="Y62" s="200">
        <v>0</v>
      </c>
      <c r="Z62" s="200">
        <v>22.45</v>
      </c>
      <c r="AA62" s="200">
        <v>12.44</v>
      </c>
      <c r="AB62" s="200">
        <v>0</v>
      </c>
      <c r="AC62" s="200">
        <v>0</v>
      </c>
      <c r="AD62" s="200">
        <v>13.64</v>
      </c>
      <c r="AE62" s="200">
        <v>0</v>
      </c>
      <c r="AF62" s="200">
        <v>0</v>
      </c>
      <c r="AG62" s="200">
        <v>43.39</v>
      </c>
      <c r="AH62" s="200">
        <v>0</v>
      </c>
      <c r="AI62" s="200">
        <v>10.45</v>
      </c>
      <c r="AJ62" s="200">
        <v>0</v>
      </c>
      <c r="AK62" s="200">
        <v>10.210000000000001</v>
      </c>
      <c r="AL62" s="200">
        <v>0</v>
      </c>
      <c r="AM62" s="200">
        <v>0</v>
      </c>
      <c r="AN62" s="200">
        <v>0</v>
      </c>
      <c r="AO62" s="200">
        <v>155.25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3.52</v>
      </c>
      <c r="D63" s="200">
        <v>7.47</v>
      </c>
      <c r="E63" s="200">
        <v>0</v>
      </c>
      <c r="F63" s="200">
        <v>0</v>
      </c>
      <c r="G63" s="200">
        <v>18.100000000000001</v>
      </c>
      <c r="H63" s="200">
        <v>0</v>
      </c>
      <c r="I63" s="200">
        <v>0</v>
      </c>
      <c r="J63" s="200">
        <v>11.69</v>
      </c>
      <c r="K63" s="200">
        <v>77.430000000000007</v>
      </c>
      <c r="L63" s="200">
        <v>20.34</v>
      </c>
      <c r="M63" s="200">
        <v>0</v>
      </c>
      <c r="N63" s="200">
        <v>15.81</v>
      </c>
      <c r="O63" s="200">
        <v>0.88</v>
      </c>
      <c r="P63" s="200">
        <v>2.21</v>
      </c>
      <c r="Q63" s="200">
        <v>1</v>
      </c>
      <c r="R63" s="200">
        <v>5.19</v>
      </c>
      <c r="S63" s="200">
        <v>3.24</v>
      </c>
      <c r="T63" s="200">
        <v>0</v>
      </c>
      <c r="U63" s="200">
        <v>11.71</v>
      </c>
      <c r="V63" s="200">
        <v>0</v>
      </c>
      <c r="W63" s="200">
        <v>0.42</v>
      </c>
      <c r="X63" s="200">
        <v>1.33</v>
      </c>
      <c r="Y63" s="200">
        <v>0</v>
      </c>
      <c r="Z63" s="200">
        <v>2.5</v>
      </c>
      <c r="AA63" s="200">
        <v>16.29</v>
      </c>
      <c r="AB63" s="200">
        <v>0</v>
      </c>
      <c r="AC63" s="200">
        <v>0</v>
      </c>
      <c r="AD63" s="200">
        <v>13.64</v>
      </c>
      <c r="AE63" s="200">
        <v>0</v>
      </c>
      <c r="AF63" s="200">
        <v>0</v>
      </c>
      <c r="AG63" s="200">
        <v>43.39</v>
      </c>
      <c r="AH63" s="200">
        <v>0</v>
      </c>
      <c r="AI63" s="200">
        <v>10.45</v>
      </c>
      <c r="AJ63" s="200">
        <v>0</v>
      </c>
      <c r="AK63" s="200">
        <v>9.17</v>
      </c>
      <c r="AL63" s="200">
        <v>0</v>
      </c>
      <c r="AM63" s="200">
        <v>0</v>
      </c>
      <c r="AN63" s="200">
        <v>0</v>
      </c>
      <c r="AO63" s="200">
        <v>155.25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3.52</v>
      </c>
      <c r="D64" s="200">
        <v>7.47</v>
      </c>
      <c r="E64" s="200">
        <v>0</v>
      </c>
      <c r="F64" s="200">
        <v>0</v>
      </c>
      <c r="G64" s="200">
        <v>18.100000000000001</v>
      </c>
      <c r="H64" s="200">
        <v>0</v>
      </c>
      <c r="I64" s="200">
        <v>0</v>
      </c>
      <c r="J64" s="200">
        <v>11.69</v>
      </c>
      <c r="K64" s="200">
        <v>77.430000000000007</v>
      </c>
      <c r="L64" s="200">
        <v>20.34</v>
      </c>
      <c r="M64" s="200">
        <v>0</v>
      </c>
      <c r="N64" s="200">
        <v>15.81</v>
      </c>
      <c r="O64" s="200">
        <v>0.88</v>
      </c>
      <c r="P64" s="200">
        <v>2.21</v>
      </c>
      <c r="Q64" s="200">
        <v>1</v>
      </c>
      <c r="R64" s="200">
        <v>5.19</v>
      </c>
      <c r="S64" s="200">
        <v>3.24</v>
      </c>
      <c r="T64" s="200">
        <v>0</v>
      </c>
      <c r="U64" s="200">
        <v>11.71</v>
      </c>
      <c r="V64" s="200">
        <v>0</v>
      </c>
      <c r="W64" s="200">
        <v>0.42</v>
      </c>
      <c r="X64" s="200">
        <v>1.33</v>
      </c>
      <c r="Y64" s="200">
        <v>0</v>
      </c>
      <c r="Z64" s="200">
        <v>2.5</v>
      </c>
      <c r="AA64" s="200">
        <v>12.44</v>
      </c>
      <c r="AB64" s="200">
        <v>0</v>
      </c>
      <c r="AC64" s="200">
        <v>0</v>
      </c>
      <c r="AD64" s="200">
        <v>13.64</v>
      </c>
      <c r="AE64" s="200">
        <v>0</v>
      </c>
      <c r="AF64" s="200">
        <v>0</v>
      </c>
      <c r="AG64" s="200">
        <v>43.39</v>
      </c>
      <c r="AH64" s="200">
        <v>0</v>
      </c>
      <c r="AI64" s="200">
        <v>10.45</v>
      </c>
      <c r="AJ64" s="200">
        <v>0</v>
      </c>
      <c r="AK64" s="200">
        <v>9.17</v>
      </c>
      <c r="AL64" s="200">
        <v>0</v>
      </c>
      <c r="AM64" s="200">
        <v>0</v>
      </c>
      <c r="AN64" s="200">
        <v>0</v>
      </c>
      <c r="AO64" s="200">
        <v>155.25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3.52</v>
      </c>
      <c r="D65" s="200">
        <v>7.47</v>
      </c>
      <c r="E65" s="200">
        <v>0</v>
      </c>
      <c r="F65" s="200">
        <v>0</v>
      </c>
      <c r="G65" s="200">
        <v>18.100000000000001</v>
      </c>
      <c r="H65" s="200">
        <v>0</v>
      </c>
      <c r="I65" s="200">
        <v>0</v>
      </c>
      <c r="J65" s="200">
        <v>11.69</v>
      </c>
      <c r="K65" s="200">
        <v>77.430000000000007</v>
      </c>
      <c r="L65" s="200">
        <v>20.34</v>
      </c>
      <c r="M65" s="200">
        <v>0</v>
      </c>
      <c r="N65" s="200">
        <v>15.81</v>
      </c>
      <c r="O65" s="200">
        <v>0.88</v>
      </c>
      <c r="P65" s="200">
        <v>2.21</v>
      </c>
      <c r="Q65" s="200">
        <v>1</v>
      </c>
      <c r="R65" s="200">
        <v>0.38</v>
      </c>
      <c r="S65" s="200">
        <v>3.24</v>
      </c>
      <c r="T65" s="200">
        <v>0</v>
      </c>
      <c r="U65" s="200">
        <v>11.71</v>
      </c>
      <c r="V65" s="200">
        <v>0</v>
      </c>
      <c r="W65" s="200">
        <v>0.42</v>
      </c>
      <c r="X65" s="200">
        <v>1.33</v>
      </c>
      <c r="Y65" s="200">
        <v>0</v>
      </c>
      <c r="Z65" s="200">
        <v>2.5</v>
      </c>
      <c r="AA65" s="200">
        <v>12.44</v>
      </c>
      <c r="AB65" s="200">
        <v>0</v>
      </c>
      <c r="AC65" s="200">
        <v>0</v>
      </c>
      <c r="AD65" s="200">
        <v>13.64</v>
      </c>
      <c r="AE65" s="200">
        <v>0</v>
      </c>
      <c r="AF65" s="200">
        <v>0</v>
      </c>
      <c r="AG65" s="200">
        <v>43.39</v>
      </c>
      <c r="AH65" s="200">
        <v>0</v>
      </c>
      <c r="AI65" s="200">
        <v>10.45</v>
      </c>
      <c r="AJ65" s="200">
        <v>0</v>
      </c>
      <c r="AK65" s="200">
        <v>9.17</v>
      </c>
      <c r="AL65" s="200">
        <v>0</v>
      </c>
      <c r="AM65" s="200">
        <v>0</v>
      </c>
      <c r="AN65" s="200">
        <v>0</v>
      </c>
      <c r="AO65" s="200">
        <v>155.25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3.52</v>
      </c>
      <c r="D66" s="200">
        <v>7.47</v>
      </c>
      <c r="E66" s="200">
        <v>0</v>
      </c>
      <c r="F66" s="200">
        <v>0</v>
      </c>
      <c r="G66" s="200">
        <v>18.100000000000001</v>
      </c>
      <c r="H66" s="200">
        <v>0</v>
      </c>
      <c r="I66" s="200">
        <v>0</v>
      </c>
      <c r="J66" s="200">
        <v>11.69</v>
      </c>
      <c r="K66" s="200">
        <v>77.430000000000007</v>
      </c>
      <c r="L66" s="200">
        <v>20.34</v>
      </c>
      <c r="M66" s="200">
        <v>0</v>
      </c>
      <c r="N66" s="200">
        <v>15.81</v>
      </c>
      <c r="O66" s="200">
        <v>0.88</v>
      </c>
      <c r="P66" s="200">
        <v>2.21</v>
      </c>
      <c r="Q66" s="200">
        <v>1</v>
      </c>
      <c r="R66" s="200">
        <v>0.38</v>
      </c>
      <c r="S66" s="200">
        <v>3.24</v>
      </c>
      <c r="T66" s="200">
        <v>0</v>
      </c>
      <c r="U66" s="200">
        <v>11.71</v>
      </c>
      <c r="V66" s="200">
        <v>0.18</v>
      </c>
      <c r="W66" s="200">
        <v>0.42</v>
      </c>
      <c r="X66" s="200">
        <v>1.33</v>
      </c>
      <c r="Y66" s="200">
        <v>0</v>
      </c>
      <c r="Z66" s="200">
        <v>2.5</v>
      </c>
      <c r="AA66" s="200">
        <v>12.44</v>
      </c>
      <c r="AB66" s="200">
        <v>0</v>
      </c>
      <c r="AC66" s="200">
        <v>0</v>
      </c>
      <c r="AD66" s="200">
        <v>13.64</v>
      </c>
      <c r="AE66" s="200">
        <v>0</v>
      </c>
      <c r="AF66" s="200">
        <v>0</v>
      </c>
      <c r="AG66" s="200">
        <v>43.39</v>
      </c>
      <c r="AH66" s="200">
        <v>0</v>
      </c>
      <c r="AI66" s="200">
        <v>10.45</v>
      </c>
      <c r="AJ66" s="200">
        <v>0</v>
      </c>
      <c r="AK66" s="200">
        <v>9.17</v>
      </c>
      <c r="AL66" s="200">
        <v>0</v>
      </c>
      <c r="AM66" s="200">
        <v>0</v>
      </c>
      <c r="AN66" s="200">
        <v>0</v>
      </c>
      <c r="AO66" s="200">
        <v>155.25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3.52</v>
      </c>
      <c r="D67" s="200">
        <v>7.47</v>
      </c>
      <c r="E67" s="200">
        <v>0</v>
      </c>
      <c r="F67" s="200">
        <v>0</v>
      </c>
      <c r="G67" s="200">
        <v>18.100000000000001</v>
      </c>
      <c r="H67" s="200">
        <v>0</v>
      </c>
      <c r="I67" s="200">
        <v>0</v>
      </c>
      <c r="J67" s="200">
        <v>11.69</v>
      </c>
      <c r="K67" s="200">
        <v>77.430000000000007</v>
      </c>
      <c r="L67" s="200">
        <v>20.34</v>
      </c>
      <c r="M67" s="200">
        <v>0</v>
      </c>
      <c r="N67" s="200">
        <v>15.81</v>
      </c>
      <c r="O67" s="200">
        <v>0.88</v>
      </c>
      <c r="P67" s="200">
        <v>2.21</v>
      </c>
      <c r="Q67" s="200">
        <v>1</v>
      </c>
      <c r="R67" s="200">
        <v>0.38</v>
      </c>
      <c r="S67" s="200">
        <v>3.24</v>
      </c>
      <c r="T67" s="200">
        <v>0</v>
      </c>
      <c r="U67" s="200">
        <v>11.71</v>
      </c>
      <c r="V67" s="200">
        <v>0.18</v>
      </c>
      <c r="W67" s="200">
        <v>0.42</v>
      </c>
      <c r="X67" s="200">
        <v>1.33</v>
      </c>
      <c r="Y67" s="200">
        <v>0</v>
      </c>
      <c r="Z67" s="200">
        <v>2.5</v>
      </c>
      <c r="AA67" s="200">
        <v>15.76</v>
      </c>
      <c r="AB67" s="200">
        <v>0</v>
      </c>
      <c r="AC67" s="200">
        <v>0</v>
      </c>
      <c r="AD67" s="200">
        <v>13.64</v>
      </c>
      <c r="AE67" s="200">
        <v>0</v>
      </c>
      <c r="AF67" s="200">
        <v>0</v>
      </c>
      <c r="AG67" s="200">
        <v>43.39</v>
      </c>
      <c r="AH67" s="200">
        <v>0</v>
      </c>
      <c r="AI67" s="200">
        <v>10.45</v>
      </c>
      <c r="AJ67" s="200">
        <v>0</v>
      </c>
      <c r="AK67" s="200">
        <v>10.210000000000001</v>
      </c>
      <c r="AL67" s="200">
        <v>0</v>
      </c>
      <c r="AM67" s="200">
        <v>0</v>
      </c>
      <c r="AN67" s="200">
        <v>0</v>
      </c>
      <c r="AO67" s="200">
        <v>155.25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3.52</v>
      </c>
      <c r="D68" s="200">
        <v>7.47</v>
      </c>
      <c r="E68" s="200">
        <v>0</v>
      </c>
      <c r="F68" s="200">
        <v>0</v>
      </c>
      <c r="G68" s="200">
        <v>18.100000000000001</v>
      </c>
      <c r="H68" s="200">
        <v>0</v>
      </c>
      <c r="I68" s="200">
        <v>0</v>
      </c>
      <c r="J68" s="200">
        <v>11.69</v>
      </c>
      <c r="K68" s="200">
        <v>77.430000000000007</v>
      </c>
      <c r="L68" s="200">
        <v>21.4</v>
      </c>
      <c r="M68" s="200">
        <v>0</v>
      </c>
      <c r="N68" s="200">
        <v>15.81</v>
      </c>
      <c r="O68" s="200">
        <v>0.88</v>
      </c>
      <c r="P68" s="200">
        <v>2.21</v>
      </c>
      <c r="Q68" s="200">
        <v>1.08</v>
      </c>
      <c r="R68" s="200">
        <v>0.38</v>
      </c>
      <c r="S68" s="200">
        <v>3.24</v>
      </c>
      <c r="T68" s="200">
        <v>0</v>
      </c>
      <c r="U68" s="200">
        <v>11.71</v>
      </c>
      <c r="V68" s="200">
        <v>0.18</v>
      </c>
      <c r="W68" s="200">
        <v>0.42</v>
      </c>
      <c r="X68" s="200">
        <v>1.33</v>
      </c>
      <c r="Y68" s="200">
        <v>0</v>
      </c>
      <c r="Z68" s="200">
        <v>2.5</v>
      </c>
      <c r="AA68" s="200">
        <v>6.73</v>
      </c>
      <c r="AB68" s="200">
        <v>0</v>
      </c>
      <c r="AC68" s="200">
        <v>0</v>
      </c>
      <c r="AD68" s="200">
        <v>13.64</v>
      </c>
      <c r="AE68" s="200">
        <v>0</v>
      </c>
      <c r="AF68" s="200">
        <v>0</v>
      </c>
      <c r="AG68" s="200">
        <v>43.39</v>
      </c>
      <c r="AH68" s="200">
        <v>0</v>
      </c>
      <c r="AI68" s="200">
        <v>10.45</v>
      </c>
      <c r="AJ68" s="200">
        <v>0</v>
      </c>
      <c r="AK68" s="200">
        <v>10.210000000000001</v>
      </c>
      <c r="AL68" s="200">
        <v>0</v>
      </c>
      <c r="AM68" s="200">
        <v>0</v>
      </c>
      <c r="AN68" s="200">
        <v>0</v>
      </c>
      <c r="AO68" s="200">
        <v>155.25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3.52</v>
      </c>
      <c r="D69" s="200">
        <v>7.47</v>
      </c>
      <c r="E69" s="200">
        <v>0</v>
      </c>
      <c r="F69" s="200">
        <v>0</v>
      </c>
      <c r="G69" s="200">
        <v>18.100000000000001</v>
      </c>
      <c r="H69" s="200">
        <v>0</v>
      </c>
      <c r="I69" s="200">
        <v>0</v>
      </c>
      <c r="J69" s="200">
        <v>11.69</v>
      </c>
      <c r="K69" s="200">
        <v>77.430000000000007</v>
      </c>
      <c r="L69" s="200">
        <v>20.54</v>
      </c>
      <c r="M69" s="200">
        <v>0</v>
      </c>
      <c r="N69" s="200">
        <v>15.81</v>
      </c>
      <c r="O69" s="200">
        <v>0.88</v>
      </c>
      <c r="P69" s="200">
        <v>2.21</v>
      </c>
      <c r="Q69" s="200">
        <v>0.1</v>
      </c>
      <c r="R69" s="200">
        <v>0.38</v>
      </c>
      <c r="S69" s="200">
        <v>0.24</v>
      </c>
      <c r="T69" s="200">
        <v>0</v>
      </c>
      <c r="U69" s="200">
        <v>11.71</v>
      </c>
      <c r="V69" s="200">
        <v>0.18</v>
      </c>
      <c r="W69" s="200">
        <v>0.42</v>
      </c>
      <c r="X69" s="200">
        <v>1.33</v>
      </c>
      <c r="Y69" s="200">
        <v>0</v>
      </c>
      <c r="Z69" s="200">
        <v>2.5</v>
      </c>
      <c r="AA69" s="200">
        <v>8.59</v>
      </c>
      <c r="AB69" s="200">
        <v>0</v>
      </c>
      <c r="AC69" s="200">
        <v>0</v>
      </c>
      <c r="AD69" s="200">
        <v>13.64</v>
      </c>
      <c r="AE69" s="200">
        <v>0</v>
      </c>
      <c r="AF69" s="200">
        <v>0</v>
      </c>
      <c r="AG69" s="200">
        <v>43.39</v>
      </c>
      <c r="AH69" s="200">
        <v>0</v>
      </c>
      <c r="AI69" s="200">
        <v>10.45</v>
      </c>
      <c r="AJ69" s="200">
        <v>0</v>
      </c>
      <c r="AK69" s="200">
        <v>10.210000000000001</v>
      </c>
      <c r="AL69" s="200">
        <v>0</v>
      </c>
      <c r="AM69" s="200">
        <v>0</v>
      </c>
      <c r="AN69" s="200">
        <v>0</v>
      </c>
      <c r="AO69" s="200">
        <v>155.25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3.52</v>
      </c>
      <c r="D70" s="200">
        <v>7.47</v>
      </c>
      <c r="E70" s="200">
        <v>0</v>
      </c>
      <c r="F70" s="200">
        <v>0</v>
      </c>
      <c r="G70" s="200">
        <v>18.100000000000001</v>
      </c>
      <c r="H70" s="200">
        <v>0</v>
      </c>
      <c r="I70" s="200">
        <v>0</v>
      </c>
      <c r="J70" s="200">
        <v>11.69</v>
      </c>
      <c r="K70" s="200">
        <v>58.45</v>
      </c>
      <c r="L70" s="200">
        <v>1.54</v>
      </c>
      <c r="M70" s="200">
        <v>0</v>
      </c>
      <c r="N70" s="200">
        <v>15.81</v>
      </c>
      <c r="O70" s="200">
        <v>0.88</v>
      </c>
      <c r="P70" s="200">
        <v>2.21</v>
      </c>
      <c r="Q70" s="200">
        <v>0.1</v>
      </c>
      <c r="R70" s="200">
        <v>0.38</v>
      </c>
      <c r="S70" s="200">
        <v>0.24</v>
      </c>
      <c r="T70" s="200">
        <v>0</v>
      </c>
      <c r="U70" s="200">
        <v>11.71</v>
      </c>
      <c r="V70" s="200">
        <v>0.18</v>
      </c>
      <c r="W70" s="200">
        <v>0.42</v>
      </c>
      <c r="X70" s="200">
        <v>1.33</v>
      </c>
      <c r="Y70" s="200">
        <v>0</v>
      </c>
      <c r="Z70" s="200">
        <v>2.5</v>
      </c>
      <c r="AA70" s="200">
        <v>1.24</v>
      </c>
      <c r="AB70" s="200">
        <v>0</v>
      </c>
      <c r="AC70" s="200">
        <v>0</v>
      </c>
      <c r="AD70" s="200">
        <v>13.64</v>
      </c>
      <c r="AE70" s="200">
        <v>0</v>
      </c>
      <c r="AF70" s="200">
        <v>0</v>
      </c>
      <c r="AG70" s="200">
        <v>43.39</v>
      </c>
      <c r="AH70" s="200">
        <v>0</v>
      </c>
      <c r="AI70" s="200">
        <v>10.45</v>
      </c>
      <c r="AJ70" s="200">
        <v>0</v>
      </c>
      <c r="AK70" s="200">
        <v>12.39</v>
      </c>
      <c r="AL70" s="200">
        <v>0</v>
      </c>
      <c r="AM70" s="200">
        <v>0</v>
      </c>
      <c r="AN70" s="200">
        <v>0</v>
      </c>
      <c r="AO70" s="200">
        <v>155.25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3.52</v>
      </c>
      <c r="D71" s="200">
        <v>7.47</v>
      </c>
      <c r="E71" s="200">
        <v>0</v>
      </c>
      <c r="F71" s="200">
        <v>0</v>
      </c>
      <c r="G71" s="200">
        <v>18.100000000000001</v>
      </c>
      <c r="H71" s="200">
        <v>0</v>
      </c>
      <c r="I71" s="200">
        <v>0</v>
      </c>
      <c r="J71" s="200">
        <v>11.69</v>
      </c>
      <c r="K71" s="200">
        <v>77.430000000000007</v>
      </c>
      <c r="L71" s="200">
        <v>1.54</v>
      </c>
      <c r="M71" s="200">
        <v>0</v>
      </c>
      <c r="N71" s="200">
        <v>15.81</v>
      </c>
      <c r="O71" s="200">
        <v>0.88</v>
      </c>
      <c r="P71" s="200">
        <v>2.21</v>
      </c>
      <c r="Q71" s="200">
        <v>0.1</v>
      </c>
      <c r="R71" s="200">
        <v>0.38</v>
      </c>
      <c r="S71" s="200">
        <v>0.24</v>
      </c>
      <c r="T71" s="200">
        <v>0</v>
      </c>
      <c r="U71" s="200">
        <v>11.71</v>
      </c>
      <c r="V71" s="200">
        <v>0.18</v>
      </c>
      <c r="W71" s="200">
        <v>0.42</v>
      </c>
      <c r="X71" s="200">
        <v>1.33</v>
      </c>
      <c r="Y71" s="200">
        <v>0</v>
      </c>
      <c r="Z71" s="200">
        <v>2.5</v>
      </c>
      <c r="AA71" s="200">
        <v>0.81</v>
      </c>
      <c r="AB71" s="200">
        <v>0</v>
      </c>
      <c r="AC71" s="200">
        <v>0</v>
      </c>
      <c r="AD71" s="200">
        <v>13.64</v>
      </c>
      <c r="AE71" s="200">
        <v>0</v>
      </c>
      <c r="AF71" s="200">
        <v>0</v>
      </c>
      <c r="AG71" s="200">
        <v>43.39</v>
      </c>
      <c r="AH71" s="200">
        <v>0</v>
      </c>
      <c r="AI71" s="200">
        <v>10.45</v>
      </c>
      <c r="AJ71" s="200">
        <v>0</v>
      </c>
      <c r="AK71" s="200">
        <v>10.210000000000001</v>
      </c>
      <c r="AL71" s="200">
        <v>0</v>
      </c>
      <c r="AM71" s="200">
        <v>0</v>
      </c>
      <c r="AN71" s="200">
        <v>0</v>
      </c>
      <c r="AO71" s="200">
        <v>155.25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3.52</v>
      </c>
      <c r="D72" s="200">
        <v>7.47</v>
      </c>
      <c r="E72" s="200">
        <v>0</v>
      </c>
      <c r="F72" s="200">
        <v>0</v>
      </c>
      <c r="G72" s="200">
        <v>18.100000000000001</v>
      </c>
      <c r="H72" s="200">
        <v>0</v>
      </c>
      <c r="I72" s="200">
        <v>0</v>
      </c>
      <c r="J72" s="200">
        <v>11.69</v>
      </c>
      <c r="K72" s="200">
        <v>77.430000000000007</v>
      </c>
      <c r="L72" s="200">
        <v>20.34</v>
      </c>
      <c r="M72" s="200">
        <v>0</v>
      </c>
      <c r="N72" s="200">
        <v>15.81</v>
      </c>
      <c r="O72" s="200">
        <v>0.88</v>
      </c>
      <c r="P72" s="200">
        <v>2.21</v>
      </c>
      <c r="Q72" s="200">
        <v>0.99</v>
      </c>
      <c r="R72" s="200">
        <v>0.38</v>
      </c>
      <c r="S72" s="200">
        <v>3.24</v>
      </c>
      <c r="T72" s="200">
        <v>0</v>
      </c>
      <c r="U72" s="200">
        <v>11.71</v>
      </c>
      <c r="V72" s="200">
        <v>0.18</v>
      </c>
      <c r="W72" s="200">
        <v>0.42</v>
      </c>
      <c r="X72" s="200">
        <v>1.33</v>
      </c>
      <c r="Y72" s="200">
        <v>0</v>
      </c>
      <c r="Z72" s="200">
        <v>2.5</v>
      </c>
      <c r="AA72" s="200">
        <v>0</v>
      </c>
      <c r="AB72" s="200">
        <v>0</v>
      </c>
      <c r="AC72" s="200">
        <v>0</v>
      </c>
      <c r="AD72" s="200">
        <v>13.64</v>
      </c>
      <c r="AE72" s="200">
        <v>0</v>
      </c>
      <c r="AF72" s="200">
        <v>0</v>
      </c>
      <c r="AG72" s="200">
        <v>43.39</v>
      </c>
      <c r="AH72" s="200">
        <v>0</v>
      </c>
      <c r="AI72" s="200">
        <v>10.45</v>
      </c>
      <c r="AJ72" s="200">
        <v>0</v>
      </c>
      <c r="AK72" s="200">
        <v>10.210000000000001</v>
      </c>
      <c r="AL72" s="200">
        <v>0</v>
      </c>
      <c r="AM72" s="200">
        <v>0</v>
      </c>
      <c r="AN72" s="200">
        <v>0</v>
      </c>
      <c r="AO72" s="200">
        <v>155.25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3.63</v>
      </c>
      <c r="D73" s="200">
        <v>7.47</v>
      </c>
      <c r="E73" s="200">
        <v>0</v>
      </c>
      <c r="F73" s="200">
        <v>0</v>
      </c>
      <c r="G73" s="200">
        <v>18.100000000000001</v>
      </c>
      <c r="H73" s="200">
        <v>0</v>
      </c>
      <c r="I73" s="200">
        <v>0</v>
      </c>
      <c r="J73" s="200">
        <v>11.69</v>
      </c>
      <c r="K73" s="200">
        <v>77.430000000000007</v>
      </c>
      <c r="L73" s="200">
        <v>20.34</v>
      </c>
      <c r="M73" s="200">
        <v>0</v>
      </c>
      <c r="N73" s="200">
        <v>15.81</v>
      </c>
      <c r="O73" s="200">
        <v>0.88</v>
      </c>
      <c r="P73" s="200">
        <v>2.21</v>
      </c>
      <c r="Q73" s="200">
        <v>0.99</v>
      </c>
      <c r="R73" s="200">
        <v>0.38</v>
      </c>
      <c r="S73" s="200">
        <v>3.24</v>
      </c>
      <c r="T73" s="200">
        <v>0</v>
      </c>
      <c r="U73" s="200">
        <v>11.71</v>
      </c>
      <c r="V73" s="200">
        <v>0.18</v>
      </c>
      <c r="W73" s="200">
        <v>0.42</v>
      </c>
      <c r="X73" s="200">
        <v>1.33</v>
      </c>
      <c r="Y73" s="200">
        <v>0</v>
      </c>
      <c r="Z73" s="200">
        <v>2.5</v>
      </c>
      <c r="AA73" s="200">
        <v>0.81</v>
      </c>
      <c r="AB73" s="200">
        <v>0</v>
      </c>
      <c r="AC73" s="200">
        <v>0</v>
      </c>
      <c r="AD73" s="200">
        <v>13.64</v>
      </c>
      <c r="AE73" s="200">
        <v>0</v>
      </c>
      <c r="AF73" s="200">
        <v>0</v>
      </c>
      <c r="AG73" s="200">
        <v>43.39</v>
      </c>
      <c r="AH73" s="200">
        <v>0</v>
      </c>
      <c r="AI73" s="200">
        <v>10.45</v>
      </c>
      <c r="AJ73" s="200">
        <v>0</v>
      </c>
      <c r="AK73" s="200">
        <v>10.210000000000001</v>
      </c>
      <c r="AL73" s="200">
        <v>0</v>
      </c>
      <c r="AM73" s="200">
        <v>0</v>
      </c>
      <c r="AN73" s="200">
        <v>0</v>
      </c>
      <c r="AO73" s="200">
        <v>155.25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3.63</v>
      </c>
      <c r="D74" s="200">
        <v>7.47</v>
      </c>
      <c r="E74" s="200">
        <v>0</v>
      </c>
      <c r="F74" s="200">
        <v>0</v>
      </c>
      <c r="G74" s="200">
        <v>18.100000000000001</v>
      </c>
      <c r="H74" s="200">
        <v>0</v>
      </c>
      <c r="I74" s="200">
        <v>0</v>
      </c>
      <c r="J74" s="200">
        <v>11.69</v>
      </c>
      <c r="K74" s="200">
        <v>77.430000000000007</v>
      </c>
      <c r="L74" s="200">
        <v>1.54</v>
      </c>
      <c r="M74" s="200">
        <v>0</v>
      </c>
      <c r="N74" s="200">
        <v>15.81</v>
      </c>
      <c r="O74" s="200">
        <v>0.88</v>
      </c>
      <c r="P74" s="200">
        <v>2.21</v>
      </c>
      <c r="Q74" s="200">
        <v>0.1</v>
      </c>
      <c r="R74" s="200">
        <v>0.38</v>
      </c>
      <c r="S74" s="200">
        <v>0.24</v>
      </c>
      <c r="T74" s="200">
        <v>0</v>
      </c>
      <c r="U74" s="200">
        <v>11.71</v>
      </c>
      <c r="V74" s="200">
        <v>0.18</v>
      </c>
      <c r="W74" s="200">
        <v>0.42</v>
      </c>
      <c r="X74" s="200">
        <v>1.33</v>
      </c>
      <c r="Y74" s="200">
        <v>0</v>
      </c>
      <c r="Z74" s="200">
        <v>2.5</v>
      </c>
      <c r="AA74" s="200">
        <v>5.63</v>
      </c>
      <c r="AB74" s="200">
        <v>0</v>
      </c>
      <c r="AC74" s="200">
        <v>0</v>
      </c>
      <c r="AD74" s="200">
        <v>13.64</v>
      </c>
      <c r="AE74" s="200">
        <v>0</v>
      </c>
      <c r="AF74" s="200">
        <v>0</v>
      </c>
      <c r="AG74" s="200">
        <v>43.39</v>
      </c>
      <c r="AH74" s="200">
        <v>0</v>
      </c>
      <c r="AI74" s="200">
        <v>10.45</v>
      </c>
      <c r="AJ74" s="200">
        <v>0</v>
      </c>
      <c r="AK74" s="200">
        <v>10.210000000000001</v>
      </c>
      <c r="AL74" s="200">
        <v>0</v>
      </c>
      <c r="AM74" s="200">
        <v>0</v>
      </c>
      <c r="AN74" s="200">
        <v>0</v>
      </c>
      <c r="AO74" s="200">
        <v>155.25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3.63</v>
      </c>
      <c r="D75" s="200">
        <v>7.47</v>
      </c>
      <c r="E75" s="200">
        <v>0</v>
      </c>
      <c r="F75" s="200">
        <v>0</v>
      </c>
      <c r="G75" s="200">
        <v>18.100000000000001</v>
      </c>
      <c r="H75" s="200">
        <v>0</v>
      </c>
      <c r="I75" s="200">
        <v>0</v>
      </c>
      <c r="J75" s="200">
        <v>11.69</v>
      </c>
      <c r="K75" s="200">
        <v>77.430000000000007</v>
      </c>
      <c r="L75" s="200">
        <v>1.54</v>
      </c>
      <c r="M75" s="200">
        <v>0</v>
      </c>
      <c r="N75" s="200">
        <v>15.81</v>
      </c>
      <c r="O75" s="200">
        <v>0.88</v>
      </c>
      <c r="P75" s="200">
        <v>2.21</v>
      </c>
      <c r="Q75" s="200">
        <v>0.1</v>
      </c>
      <c r="R75" s="200">
        <v>0.38</v>
      </c>
      <c r="S75" s="200">
        <v>0.24</v>
      </c>
      <c r="T75" s="200">
        <v>0</v>
      </c>
      <c r="U75" s="200">
        <v>11.71</v>
      </c>
      <c r="V75" s="200">
        <v>0.18</v>
      </c>
      <c r="W75" s="200">
        <v>0.42</v>
      </c>
      <c r="X75" s="200">
        <v>1.33</v>
      </c>
      <c r="Y75" s="200">
        <v>0</v>
      </c>
      <c r="Z75" s="200">
        <v>2.5</v>
      </c>
      <c r="AA75" s="200">
        <v>0.81</v>
      </c>
      <c r="AB75" s="200">
        <v>0</v>
      </c>
      <c r="AC75" s="200">
        <v>0</v>
      </c>
      <c r="AD75" s="200">
        <v>13.64</v>
      </c>
      <c r="AE75" s="200">
        <v>0</v>
      </c>
      <c r="AF75" s="200">
        <v>0</v>
      </c>
      <c r="AG75" s="200">
        <v>43.39</v>
      </c>
      <c r="AH75" s="200">
        <v>0</v>
      </c>
      <c r="AI75" s="200">
        <v>10.45</v>
      </c>
      <c r="AJ75" s="200">
        <v>0</v>
      </c>
      <c r="AK75" s="200">
        <v>10.210000000000001</v>
      </c>
      <c r="AL75" s="200">
        <v>0</v>
      </c>
      <c r="AM75" s="200">
        <v>0</v>
      </c>
      <c r="AN75" s="200">
        <v>0</v>
      </c>
      <c r="AO75" s="200">
        <v>155.25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3.63</v>
      </c>
      <c r="D76" s="200">
        <v>7.47</v>
      </c>
      <c r="E76" s="200">
        <v>0</v>
      </c>
      <c r="F76" s="200">
        <v>0</v>
      </c>
      <c r="G76" s="200">
        <v>18.100000000000001</v>
      </c>
      <c r="H76" s="200">
        <v>0</v>
      </c>
      <c r="I76" s="200">
        <v>0</v>
      </c>
      <c r="J76" s="200">
        <v>11.69</v>
      </c>
      <c r="K76" s="200">
        <v>5.78</v>
      </c>
      <c r="L76" s="200">
        <v>1.54</v>
      </c>
      <c r="M76" s="200">
        <v>0</v>
      </c>
      <c r="N76" s="200">
        <v>15.81</v>
      </c>
      <c r="O76" s="200">
        <v>0.88</v>
      </c>
      <c r="P76" s="200">
        <v>2.21</v>
      </c>
      <c r="Q76" s="200">
        <v>0.1</v>
      </c>
      <c r="R76" s="200">
        <v>0.38</v>
      </c>
      <c r="S76" s="200">
        <v>0.24</v>
      </c>
      <c r="T76" s="200">
        <v>0</v>
      </c>
      <c r="U76" s="200">
        <v>11.71</v>
      </c>
      <c r="V76" s="200">
        <v>0.18</v>
      </c>
      <c r="W76" s="200">
        <v>0.42</v>
      </c>
      <c r="X76" s="200">
        <v>1.33</v>
      </c>
      <c r="Y76" s="200">
        <v>0</v>
      </c>
      <c r="Z76" s="200">
        <v>2.5</v>
      </c>
      <c r="AA76" s="200">
        <v>0.81</v>
      </c>
      <c r="AB76" s="200">
        <v>0</v>
      </c>
      <c r="AC76" s="200">
        <v>0</v>
      </c>
      <c r="AD76" s="200">
        <v>13.64</v>
      </c>
      <c r="AE76" s="200">
        <v>0</v>
      </c>
      <c r="AF76" s="200">
        <v>0</v>
      </c>
      <c r="AG76" s="200">
        <v>43.39</v>
      </c>
      <c r="AH76" s="200">
        <v>0</v>
      </c>
      <c r="AI76" s="200">
        <v>10.45</v>
      </c>
      <c r="AJ76" s="200">
        <v>0</v>
      </c>
      <c r="AK76" s="200">
        <v>12.39</v>
      </c>
      <c r="AL76" s="200">
        <v>0</v>
      </c>
      <c r="AM76" s="200">
        <v>0</v>
      </c>
      <c r="AN76" s="200">
        <v>0</v>
      </c>
      <c r="AO76" s="200">
        <v>155.25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3.63</v>
      </c>
      <c r="D77" s="200">
        <v>7.47</v>
      </c>
      <c r="E77" s="200">
        <v>0</v>
      </c>
      <c r="F77" s="200">
        <v>0</v>
      </c>
      <c r="G77" s="200">
        <v>18.100000000000001</v>
      </c>
      <c r="H77" s="200">
        <v>0</v>
      </c>
      <c r="I77" s="200">
        <v>0</v>
      </c>
      <c r="J77" s="200">
        <v>11.69</v>
      </c>
      <c r="K77" s="200">
        <v>76.400000000000006</v>
      </c>
      <c r="L77" s="200">
        <v>21.3</v>
      </c>
      <c r="M77" s="200">
        <v>0</v>
      </c>
      <c r="N77" s="200">
        <v>15.81</v>
      </c>
      <c r="O77" s="200">
        <v>0.88</v>
      </c>
      <c r="P77" s="200">
        <v>2.21</v>
      </c>
      <c r="Q77" s="200">
        <v>0.1</v>
      </c>
      <c r="R77" s="200">
        <v>0.38</v>
      </c>
      <c r="S77" s="200">
        <v>0.24</v>
      </c>
      <c r="T77" s="200">
        <v>0</v>
      </c>
      <c r="U77" s="200">
        <v>11.71</v>
      </c>
      <c r="V77" s="200">
        <v>0.18</v>
      </c>
      <c r="W77" s="200">
        <v>0.42</v>
      </c>
      <c r="X77" s="200">
        <v>1.33</v>
      </c>
      <c r="Y77" s="200">
        <v>0</v>
      </c>
      <c r="Z77" s="200">
        <v>2.5</v>
      </c>
      <c r="AA77" s="200">
        <v>0.81</v>
      </c>
      <c r="AB77" s="200">
        <v>0</v>
      </c>
      <c r="AC77" s="200">
        <v>0</v>
      </c>
      <c r="AD77" s="200">
        <v>13.64</v>
      </c>
      <c r="AE77" s="200">
        <v>0</v>
      </c>
      <c r="AF77" s="200">
        <v>0</v>
      </c>
      <c r="AG77" s="200">
        <v>43.39</v>
      </c>
      <c r="AH77" s="200">
        <v>0</v>
      </c>
      <c r="AI77" s="200">
        <v>10.45</v>
      </c>
      <c r="AJ77" s="200">
        <v>0</v>
      </c>
      <c r="AK77" s="200">
        <v>2.6</v>
      </c>
      <c r="AL77" s="200">
        <v>0</v>
      </c>
      <c r="AM77" s="200">
        <v>0</v>
      </c>
      <c r="AN77" s="200">
        <v>0</v>
      </c>
      <c r="AO77" s="200">
        <v>155.25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3.63</v>
      </c>
      <c r="D78" s="200">
        <v>7.47</v>
      </c>
      <c r="E78" s="200">
        <v>0</v>
      </c>
      <c r="F78" s="200">
        <v>0</v>
      </c>
      <c r="G78" s="200">
        <v>18.100000000000001</v>
      </c>
      <c r="H78" s="200">
        <v>0</v>
      </c>
      <c r="I78" s="200">
        <v>0</v>
      </c>
      <c r="J78" s="200">
        <v>11.69</v>
      </c>
      <c r="K78" s="200">
        <v>76.400000000000006</v>
      </c>
      <c r="L78" s="200">
        <v>21.3</v>
      </c>
      <c r="M78" s="200">
        <v>0</v>
      </c>
      <c r="N78" s="200">
        <v>15.81</v>
      </c>
      <c r="O78" s="200">
        <v>0.88</v>
      </c>
      <c r="P78" s="200">
        <v>2.21</v>
      </c>
      <c r="Q78" s="200">
        <v>0.1</v>
      </c>
      <c r="R78" s="200">
        <v>0.38</v>
      </c>
      <c r="S78" s="200">
        <v>0.24</v>
      </c>
      <c r="T78" s="200">
        <v>0</v>
      </c>
      <c r="U78" s="200">
        <v>11.71</v>
      </c>
      <c r="V78" s="200">
        <v>0.18</v>
      </c>
      <c r="W78" s="200">
        <v>0.42</v>
      </c>
      <c r="X78" s="200">
        <v>1.33</v>
      </c>
      <c r="Y78" s="200">
        <v>0</v>
      </c>
      <c r="Z78" s="200">
        <v>2.5</v>
      </c>
      <c r="AA78" s="200">
        <v>0.81</v>
      </c>
      <c r="AB78" s="200">
        <v>0</v>
      </c>
      <c r="AC78" s="200">
        <v>0</v>
      </c>
      <c r="AD78" s="200">
        <v>13.64</v>
      </c>
      <c r="AE78" s="200">
        <v>0</v>
      </c>
      <c r="AF78" s="200">
        <v>0</v>
      </c>
      <c r="AG78" s="200">
        <v>43.39</v>
      </c>
      <c r="AH78" s="200">
        <v>0</v>
      </c>
      <c r="AI78" s="200">
        <v>10.45</v>
      </c>
      <c r="AJ78" s="200">
        <v>0</v>
      </c>
      <c r="AK78" s="200">
        <v>2.6</v>
      </c>
      <c r="AL78" s="200">
        <v>0</v>
      </c>
      <c r="AM78" s="200">
        <v>0</v>
      </c>
      <c r="AN78" s="200">
        <v>0</v>
      </c>
      <c r="AO78" s="200">
        <v>155.25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3.63</v>
      </c>
      <c r="D79" s="200">
        <v>7.47</v>
      </c>
      <c r="E79" s="200">
        <v>0</v>
      </c>
      <c r="F79" s="200">
        <v>0</v>
      </c>
      <c r="G79" s="200">
        <v>18.100000000000001</v>
      </c>
      <c r="H79" s="200">
        <v>0</v>
      </c>
      <c r="I79" s="200">
        <v>0</v>
      </c>
      <c r="J79" s="200">
        <v>11.69</v>
      </c>
      <c r="K79" s="200">
        <v>76.400000000000006</v>
      </c>
      <c r="L79" s="200">
        <v>21.3</v>
      </c>
      <c r="M79" s="200">
        <v>0</v>
      </c>
      <c r="N79" s="200">
        <v>15.81</v>
      </c>
      <c r="O79" s="200">
        <v>0.88</v>
      </c>
      <c r="P79" s="200">
        <v>2.21</v>
      </c>
      <c r="Q79" s="200">
        <v>0.1</v>
      </c>
      <c r="R79" s="200">
        <v>0.38</v>
      </c>
      <c r="S79" s="200">
        <v>0.24</v>
      </c>
      <c r="T79" s="200">
        <v>0</v>
      </c>
      <c r="U79" s="200">
        <v>11.71</v>
      </c>
      <c r="V79" s="200">
        <v>0.18</v>
      </c>
      <c r="W79" s="200">
        <v>0.42</v>
      </c>
      <c r="X79" s="200">
        <v>1.33</v>
      </c>
      <c r="Y79" s="200">
        <v>0</v>
      </c>
      <c r="Z79" s="200">
        <v>2.5</v>
      </c>
      <c r="AA79" s="200">
        <v>0.81</v>
      </c>
      <c r="AB79" s="200">
        <v>0</v>
      </c>
      <c r="AC79" s="200">
        <v>0</v>
      </c>
      <c r="AD79" s="200">
        <v>13.64</v>
      </c>
      <c r="AE79" s="200">
        <v>0</v>
      </c>
      <c r="AF79" s="200">
        <v>0</v>
      </c>
      <c r="AG79" s="200">
        <v>43.39</v>
      </c>
      <c r="AH79" s="200">
        <v>0</v>
      </c>
      <c r="AI79" s="200">
        <v>10.45</v>
      </c>
      <c r="AJ79" s="200">
        <v>0</v>
      </c>
      <c r="AK79" s="200">
        <v>2.6</v>
      </c>
      <c r="AL79" s="200">
        <v>0</v>
      </c>
      <c r="AM79" s="200">
        <v>0</v>
      </c>
      <c r="AN79" s="200">
        <v>0</v>
      </c>
      <c r="AO79" s="200">
        <v>155.25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3.63</v>
      </c>
      <c r="D80" s="200">
        <v>7.47</v>
      </c>
      <c r="E80" s="200">
        <v>0</v>
      </c>
      <c r="F80" s="200">
        <v>0</v>
      </c>
      <c r="G80" s="200">
        <v>18.100000000000001</v>
      </c>
      <c r="H80" s="200">
        <v>0</v>
      </c>
      <c r="I80" s="200">
        <v>0</v>
      </c>
      <c r="J80" s="200">
        <v>11.69</v>
      </c>
      <c r="K80" s="200">
        <v>76.400000000000006</v>
      </c>
      <c r="L80" s="200">
        <v>21.3</v>
      </c>
      <c r="M80" s="200">
        <v>0</v>
      </c>
      <c r="N80" s="200">
        <v>15.81</v>
      </c>
      <c r="O80" s="200">
        <v>0.88</v>
      </c>
      <c r="P80" s="200">
        <v>2.21</v>
      </c>
      <c r="Q80" s="200">
        <v>0.1</v>
      </c>
      <c r="R80" s="200">
        <v>0.38</v>
      </c>
      <c r="S80" s="200">
        <v>0.24</v>
      </c>
      <c r="T80" s="200">
        <v>0</v>
      </c>
      <c r="U80" s="200">
        <v>11.71</v>
      </c>
      <c r="V80" s="200">
        <v>0.18</v>
      </c>
      <c r="W80" s="200">
        <v>0.42</v>
      </c>
      <c r="X80" s="200">
        <v>1.33</v>
      </c>
      <c r="Y80" s="200">
        <v>0</v>
      </c>
      <c r="Z80" s="200">
        <v>2.5</v>
      </c>
      <c r="AA80" s="200">
        <v>0.81</v>
      </c>
      <c r="AB80" s="200">
        <v>0</v>
      </c>
      <c r="AC80" s="200">
        <v>0</v>
      </c>
      <c r="AD80" s="200">
        <v>13.64</v>
      </c>
      <c r="AE80" s="200">
        <v>0</v>
      </c>
      <c r="AF80" s="200">
        <v>0</v>
      </c>
      <c r="AG80" s="200">
        <v>43.39</v>
      </c>
      <c r="AH80" s="200">
        <v>0</v>
      </c>
      <c r="AI80" s="200">
        <v>10.45</v>
      </c>
      <c r="AJ80" s="200">
        <v>0</v>
      </c>
      <c r="AK80" s="200">
        <v>2.6</v>
      </c>
      <c r="AL80" s="200">
        <v>0</v>
      </c>
      <c r="AM80" s="200">
        <v>0</v>
      </c>
      <c r="AN80" s="200">
        <v>0</v>
      </c>
      <c r="AO80" s="200">
        <v>155.25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3.52</v>
      </c>
      <c r="D81" s="200">
        <v>7.47</v>
      </c>
      <c r="E81" s="200">
        <v>0</v>
      </c>
      <c r="F81" s="200">
        <v>0</v>
      </c>
      <c r="G81" s="200">
        <v>18.100000000000001</v>
      </c>
      <c r="H81" s="200">
        <v>0</v>
      </c>
      <c r="I81" s="200">
        <v>0</v>
      </c>
      <c r="J81" s="200">
        <v>11.69</v>
      </c>
      <c r="K81" s="200">
        <v>76.400000000000006</v>
      </c>
      <c r="L81" s="200">
        <v>21.3</v>
      </c>
      <c r="M81" s="200">
        <v>0</v>
      </c>
      <c r="N81" s="200">
        <v>15.81</v>
      </c>
      <c r="O81" s="200">
        <v>0.88</v>
      </c>
      <c r="P81" s="200">
        <v>2.21</v>
      </c>
      <c r="Q81" s="200">
        <v>0.1</v>
      </c>
      <c r="R81" s="200">
        <v>0.38</v>
      </c>
      <c r="S81" s="200">
        <v>0.24</v>
      </c>
      <c r="T81" s="200">
        <v>0</v>
      </c>
      <c r="U81" s="200">
        <v>11.71</v>
      </c>
      <c r="V81" s="200">
        <v>0.18</v>
      </c>
      <c r="W81" s="200">
        <v>0.42</v>
      </c>
      <c r="X81" s="200">
        <v>1.33</v>
      </c>
      <c r="Y81" s="200">
        <v>0</v>
      </c>
      <c r="Z81" s="200">
        <v>2.5</v>
      </c>
      <c r="AA81" s="200">
        <v>1.4</v>
      </c>
      <c r="AB81" s="200">
        <v>0</v>
      </c>
      <c r="AC81" s="200">
        <v>0</v>
      </c>
      <c r="AD81" s="200">
        <v>13.64</v>
      </c>
      <c r="AE81" s="200">
        <v>0</v>
      </c>
      <c r="AF81" s="200">
        <v>0</v>
      </c>
      <c r="AG81" s="200">
        <v>43.39</v>
      </c>
      <c r="AH81" s="200">
        <v>0</v>
      </c>
      <c r="AI81" s="200">
        <v>10.45</v>
      </c>
      <c r="AJ81" s="200">
        <v>0</v>
      </c>
      <c r="AK81" s="200">
        <v>2.6</v>
      </c>
      <c r="AL81" s="200">
        <v>0</v>
      </c>
      <c r="AM81" s="200">
        <v>0</v>
      </c>
      <c r="AN81" s="200">
        <v>0</v>
      </c>
      <c r="AO81" s="200">
        <v>155.25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3.52</v>
      </c>
      <c r="D82" s="200">
        <v>7.47</v>
      </c>
      <c r="E82" s="200">
        <v>0</v>
      </c>
      <c r="F82" s="200">
        <v>0</v>
      </c>
      <c r="G82" s="200">
        <v>18.100000000000001</v>
      </c>
      <c r="H82" s="200">
        <v>0</v>
      </c>
      <c r="I82" s="200">
        <v>0</v>
      </c>
      <c r="J82" s="200">
        <v>11.69</v>
      </c>
      <c r="K82" s="200">
        <v>76.47</v>
      </c>
      <c r="L82" s="200">
        <v>21.3</v>
      </c>
      <c r="M82" s="200">
        <v>0</v>
      </c>
      <c r="N82" s="200">
        <v>15.81</v>
      </c>
      <c r="O82" s="200">
        <v>0.88</v>
      </c>
      <c r="P82" s="200">
        <v>2.21</v>
      </c>
      <c r="Q82" s="200">
        <v>0.1</v>
      </c>
      <c r="R82" s="200">
        <v>0.38</v>
      </c>
      <c r="S82" s="200">
        <v>0.24</v>
      </c>
      <c r="T82" s="200">
        <v>0</v>
      </c>
      <c r="U82" s="200">
        <v>11.71</v>
      </c>
      <c r="V82" s="200">
        <v>0.18</v>
      </c>
      <c r="W82" s="200">
        <v>0.42</v>
      </c>
      <c r="X82" s="200">
        <v>1.33</v>
      </c>
      <c r="Y82" s="200">
        <v>0</v>
      </c>
      <c r="Z82" s="200">
        <v>2.5</v>
      </c>
      <c r="AA82" s="200">
        <v>1.4</v>
      </c>
      <c r="AB82" s="200">
        <v>0</v>
      </c>
      <c r="AC82" s="200">
        <v>0</v>
      </c>
      <c r="AD82" s="200">
        <v>13.64</v>
      </c>
      <c r="AE82" s="200">
        <v>0</v>
      </c>
      <c r="AF82" s="200">
        <v>0</v>
      </c>
      <c r="AG82" s="200">
        <v>43.39</v>
      </c>
      <c r="AH82" s="200">
        <v>0</v>
      </c>
      <c r="AI82" s="200">
        <v>10.45</v>
      </c>
      <c r="AJ82" s="200">
        <v>0</v>
      </c>
      <c r="AK82" s="200">
        <v>11.05</v>
      </c>
      <c r="AL82" s="200">
        <v>0</v>
      </c>
      <c r="AM82" s="200">
        <v>0</v>
      </c>
      <c r="AN82" s="200">
        <v>0</v>
      </c>
      <c r="AO82" s="200">
        <v>155.25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3.52</v>
      </c>
      <c r="D83" s="200">
        <v>7.47</v>
      </c>
      <c r="E83" s="200">
        <v>0</v>
      </c>
      <c r="F83" s="200">
        <v>0</v>
      </c>
      <c r="G83" s="200">
        <v>18.100000000000001</v>
      </c>
      <c r="H83" s="200">
        <v>0</v>
      </c>
      <c r="I83" s="200">
        <v>0</v>
      </c>
      <c r="J83" s="200">
        <v>11.69</v>
      </c>
      <c r="K83" s="200">
        <v>76.47</v>
      </c>
      <c r="L83" s="200">
        <v>21.16</v>
      </c>
      <c r="M83" s="200">
        <v>0</v>
      </c>
      <c r="N83" s="200">
        <v>15.81</v>
      </c>
      <c r="O83" s="200">
        <v>0.88</v>
      </c>
      <c r="P83" s="200">
        <v>2.21</v>
      </c>
      <c r="Q83" s="200">
        <v>0.99</v>
      </c>
      <c r="R83" s="200">
        <v>0.38</v>
      </c>
      <c r="S83" s="200">
        <v>3.21</v>
      </c>
      <c r="T83" s="200">
        <v>0</v>
      </c>
      <c r="U83" s="200">
        <v>11.71</v>
      </c>
      <c r="V83" s="200">
        <v>0.18</v>
      </c>
      <c r="W83" s="200">
        <v>0.42</v>
      </c>
      <c r="X83" s="200">
        <v>1.33</v>
      </c>
      <c r="Y83" s="200">
        <v>0</v>
      </c>
      <c r="Z83" s="200">
        <v>2.5</v>
      </c>
      <c r="AA83" s="200">
        <v>10.91</v>
      </c>
      <c r="AB83" s="200">
        <v>0</v>
      </c>
      <c r="AC83" s="200">
        <v>0</v>
      </c>
      <c r="AD83" s="200">
        <v>13.64</v>
      </c>
      <c r="AE83" s="200">
        <v>0</v>
      </c>
      <c r="AF83" s="200">
        <v>0</v>
      </c>
      <c r="AG83" s="200">
        <v>43.39</v>
      </c>
      <c r="AH83" s="200">
        <v>0</v>
      </c>
      <c r="AI83" s="200">
        <v>10.45</v>
      </c>
      <c r="AJ83" s="200">
        <v>0</v>
      </c>
      <c r="AK83" s="200">
        <v>11.05</v>
      </c>
      <c r="AL83" s="200">
        <v>0</v>
      </c>
      <c r="AM83" s="200">
        <v>0</v>
      </c>
      <c r="AN83" s="200">
        <v>0</v>
      </c>
      <c r="AO83" s="200">
        <v>150.75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3.52</v>
      </c>
      <c r="D84" s="200">
        <v>7.47</v>
      </c>
      <c r="E84" s="200">
        <v>0</v>
      </c>
      <c r="F84" s="200">
        <v>0</v>
      </c>
      <c r="G84" s="200">
        <v>18.100000000000001</v>
      </c>
      <c r="H84" s="200">
        <v>0</v>
      </c>
      <c r="I84" s="200">
        <v>0</v>
      </c>
      <c r="J84" s="200">
        <v>11.69</v>
      </c>
      <c r="K84" s="200">
        <v>76.47</v>
      </c>
      <c r="L84" s="200">
        <v>21.16</v>
      </c>
      <c r="M84" s="200">
        <v>0</v>
      </c>
      <c r="N84" s="200">
        <v>15.81</v>
      </c>
      <c r="O84" s="200">
        <v>0.88</v>
      </c>
      <c r="P84" s="200">
        <v>2.21</v>
      </c>
      <c r="Q84" s="200">
        <v>0.99</v>
      </c>
      <c r="R84" s="200">
        <v>0.38</v>
      </c>
      <c r="S84" s="200">
        <v>3.21</v>
      </c>
      <c r="T84" s="200">
        <v>0</v>
      </c>
      <c r="U84" s="200">
        <v>11.71</v>
      </c>
      <c r="V84" s="200">
        <v>0.18</v>
      </c>
      <c r="W84" s="200">
        <v>0.42</v>
      </c>
      <c r="X84" s="200">
        <v>1.33</v>
      </c>
      <c r="Y84" s="200">
        <v>0</v>
      </c>
      <c r="Z84" s="200">
        <v>2.5</v>
      </c>
      <c r="AA84" s="200">
        <v>11.34</v>
      </c>
      <c r="AB84" s="200">
        <v>0</v>
      </c>
      <c r="AC84" s="200">
        <v>0</v>
      </c>
      <c r="AD84" s="200">
        <v>13.64</v>
      </c>
      <c r="AE84" s="200">
        <v>0</v>
      </c>
      <c r="AF84" s="200">
        <v>0</v>
      </c>
      <c r="AG84" s="200">
        <v>43.39</v>
      </c>
      <c r="AH84" s="200">
        <v>0</v>
      </c>
      <c r="AI84" s="200">
        <v>10.45</v>
      </c>
      <c r="AJ84" s="200">
        <v>0</v>
      </c>
      <c r="AK84" s="200">
        <v>11.05</v>
      </c>
      <c r="AL84" s="200">
        <v>0</v>
      </c>
      <c r="AM84" s="200">
        <v>0</v>
      </c>
      <c r="AN84" s="200">
        <v>0</v>
      </c>
      <c r="AO84" s="200">
        <v>150.75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3.52</v>
      </c>
      <c r="D85" s="200">
        <v>7.47</v>
      </c>
      <c r="E85" s="200">
        <v>0</v>
      </c>
      <c r="F85" s="200">
        <v>0</v>
      </c>
      <c r="G85" s="200">
        <v>18.100000000000001</v>
      </c>
      <c r="H85" s="200">
        <v>0</v>
      </c>
      <c r="I85" s="200">
        <v>0</v>
      </c>
      <c r="J85" s="200">
        <v>11.69</v>
      </c>
      <c r="K85" s="200">
        <v>76.47</v>
      </c>
      <c r="L85" s="200">
        <v>21.16</v>
      </c>
      <c r="M85" s="200">
        <v>0</v>
      </c>
      <c r="N85" s="200">
        <v>15.81</v>
      </c>
      <c r="O85" s="200">
        <v>0.88</v>
      </c>
      <c r="P85" s="200">
        <v>2.21</v>
      </c>
      <c r="Q85" s="200">
        <v>1</v>
      </c>
      <c r="R85" s="200">
        <v>3.33</v>
      </c>
      <c r="S85" s="200">
        <v>3.19</v>
      </c>
      <c r="T85" s="200">
        <v>0</v>
      </c>
      <c r="U85" s="200">
        <v>11.71</v>
      </c>
      <c r="V85" s="200">
        <v>0.18</v>
      </c>
      <c r="W85" s="200">
        <v>0.42</v>
      </c>
      <c r="X85" s="200">
        <v>1.33</v>
      </c>
      <c r="Y85" s="200">
        <v>0</v>
      </c>
      <c r="Z85" s="200">
        <v>4.3</v>
      </c>
      <c r="AA85" s="200">
        <v>11.34</v>
      </c>
      <c r="AB85" s="200">
        <v>0</v>
      </c>
      <c r="AC85" s="200">
        <v>0</v>
      </c>
      <c r="AD85" s="200">
        <v>13.64</v>
      </c>
      <c r="AE85" s="200">
        <v>0</v>
      </c>
      <c r="AF85" s="200">
        <v>0</v>
      </c>
      <c r="AG85" s="200">
        <v>43.39</v>
      </c>
      <c r="AH85" s="200">
        <v>0</v>
      </c>
      <c r="AI85" s="200">
        <v>10.45</v>
      </c>
      <c r="AJ85" s="200">
        <v>0</v>
      </c>
      <c r="AK85" s="200">
        <v>9.83</v>
      </c>
      <c r="AL85" s="200">
        <v>0</v>
      </c>
      <c r="AM85" s="200">
        <v>0</v>
      </c>
      <c r="AN85" s="200">
        <v>0</v>
      </c>
      <c r="AO85" s="200">
        <v>150.75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3.52</v>
      </c>
      <c r="D86" s="200">
        <v>7.47</v>
      </c>
      <c r="E86" s="200">
        <v>0</v>
      </c>
      <c r="F86" s="200">
        <v>0</v>
      </c>
      <c r="G86" s="200">
        <v>18.100000000000001</v>
      </c>
      <c r="H86" s="200">
        <v>0</v>
      </c>
      <c r="I86" s="200">
        <v>0</v>
      </c>
      <c r="J86" s="200">
        <v>11.69</v>
      </c>
      <c r="K86" s="200">
        <v>76.47</v>
      </c>
      <c r="L86" s="200">
        <v>21.16</v>
      </c>
      <c r="M86" s="200">
        <v>0</v>
      </c>
      <c r="N86" s="200">
        <v>15.81</v>
      </c>
      <c r="O86" s="200">
        <v>0.88</v>
      </c>
      <c r="P86" s="200">
        <v>2.21</v>
      </c>
      <c r="Q86" s="200">
        <v>1</v>
      </c>
      <c r="R86" s="200">
        <v>3.33</v>
      </c>
      <c r="S86" s="200">
        <v>3.21</v>
      </c>
      <c r="T86" s="200">
        <v>0</v>
      </c>
      <c r="U86" s="200">
        <v>11.71</v>
      </c>
      <c r="V86" s="200">
        <v>0.18</v>
      </c>
      <c r="W86" s="200">
        <v>0.42</v>
      </c>
      <c r="X86" s="200">
        <v>1.33</v>
      </c>
      <c r="Y86" s="200">
        <v>0</v>
      </c>
      <c r="Z86" s="200">
        <v>4.3</v>
      </c>
      <c r="AA86" s="200">
        <v>11.34</v>
      </c>
      <c r="AB86" s="200">
        <v>0</v>
      </c>
      <c r="AC86" s="200">
        <v>0</v>
      </c>
      <c r="AD86" s="200">
        <v>13.64</v>
      </c>
      <c r="AE86" s="200">
        <v>0</v>
      </c>
      <c r="AF86" s="200">
        <v>0</v>
      </c>
      <c r="AG86" s="200">
        <v>43.39</v>
      </c>
      <c r="AH86" s="200">
        <v>0</v>
      </c>
      <c r="AI86" s="200">
        <v>10.45</v>
      </c>
      <c r="AJ86" s="200">
        <v>0</v>
      </c>
      <c r="AK86" s="200">
        <v>9.83</v>
      </c>
      <c r="AL86" s="200">
        <v>0</v>
      </c>
      <c r="AM86" s="200">
        <v>0</v>
      </c>
      <c r="AN86" s="200">
        <v>0</v>
      </c>
      <c r="AO86" s="200">
        <v>150.75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3.52</v>
      </c>
      <c r="D87" s="200">
        <v>7.47</v>
      </c>
      <c r="E87" s="200">
        <v>0</v>
      </c>
      <c r="F87" s="200">
        <v>0</v>
      </c>
      <c r="G87" s="200">
        <v>18.100000000000001</v>
      </c>
      <c r="H87" s="200">
        <v>0</v>
      </c>
      <c r="I87" s="200">
        <v>0</v>
      </c>
      <c r="J87" s="200">
        <v>11.69</v>
      </c>
      <c r="K87" s="200">
        <v>67.36</v>
      </c>
      <c r="L87" s="200">
        <v>21.16</v>
      </c>
      <c r="M87" s="200">
        <v>0</v>
      </c>
      <c r="N87" s="200">
        <v>15.81</v>
      </c>
      <c r="O87" s="200">
        <v>0.88</v>
      </c>
      <c r="P87" s="200">
        <v>2.21</v>
      </c>
      <c r="Q87" s="200">
        <v>1</v>
      </c>
      <c r="R87" s="200">
        <v>4.97</v>
      </c>
      <c r="S87" s="200">
        <v>3.21</v>
      </c>
      <c r="T87" s="200">
        <v>0</v>
      </c>
      <c r="U87" s="200">
        <v>11.71</v>
      </c>
      <c r="V87" s="200">
        <v>0.34</v>
      </c>
      <c r="W87" s="200">
        <v>0.42</v>
      </c>
      <c r="X87" s="200">
        <v>1.33</v>
      </c>
      <c r="Y87" s="200">
        <v>0</v>
      </c>
      <c r="Z87" s="200">
        <v>32.14</v>
      </c>
      <c r="AA87" s="200">
        <v>11.33</v>
      </c>
      <c r="AB87" s="200">
        <v>0</v>
      </c>
      <c r="AC87" s="200">
        <v>0</v>
      </c>
      <c r="AD87" s="200">
        <v>13.64</v>
      </c>
      <c r="AE87" s="200">
        <v>0</v>
      </c>
      <c r="AF87" s="200">
        <v>0</v>
      </c>
      <c r="AG87" s="200">
        <v>43.39</v>
      </c>
      <c r="AH87" s="200">
        <v>0</v>
      </c>
      <c r="AI87" s="200">
        <v>10.45</v>
      </c>
      <c r="AJ87" s="200">
        <v>0</v>
      </c>
      <c r="AK87" s="200">
        <v>9.17</v>
      </c>
      <c r="AL87" s="200">
        <v>0</v>
      </c>
      <c r="AM87" s="200">
        <v>0</v>
      </c>
      <c r="AN87" s="200">
        <v>0</v>
      </c>
      <c r="AO87" s="200">
        <v>150.75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3.52</v>
      </c>
      <c r="D88" s="200">
        <v>7.47</v>
      </c>
      <c r="E88" s="200">
        <v>0</v>
      </c>
      <c r="F88" s="200">
        <v>0</v>
      </c>
      <c r="G88" s="200">
        <v>18.100000000000001</v>
      </c>
      <c r="H88" s="200">
        <v>0</v>
      </c>
      <c r="I88" s="200">
        <v>0</v>
      </c>
      <c r="J88" s="200">
        <v>11.69</v>
      </c>
      <c r="K88" s="200">
        <v>76.47</v>
      </c>
      <c r="L88" s="200">
        <v>21.16</v>
      </c>
      <c r="M88" s="200">
        <v>0</v>
      </c>
      <c r="N88" s="200">
        <v>15.81</v>
      </c>
      <c r="O88" s="200">
        <v>0.88</v>
      </c>
      <c r="P88" s="200">
        <v>2.21</v>
      </c>
      <c r="Q88" s="200">
        <v>1</v>
      </c>
      <c r="R88" s="200">
        <v>5.38</v>
      </c>
      <c r="S88" s="200">
        <v>3.21</v>
      </c>
      <c r="T88" s="200">
        <v>0</v>
      </c>
      <c r="U88" s="200">
        <v>11.71</v>
      </c>
      <c r="V88" s="200">
        <v>0.34</v>
      </c>
      <c r="W88" s="200">
        <v>0.42</v>
      </c>
      <c r="X88" s="200">
        <v>1.33</v>
      </c>
      <c r="Y88" s="200">
        <v>0</v>
      </c>
      <c r="Z88" s="200">
        <v>36.92</v>
      </c>
      <c r="AA88" s="200">
        <v>11.33</v>
      </c>
      <c r="AB88" s="200">
        <v>0</v>
      </c>
      <c r="AC88" s="200">
        <v>0</v>
      </c>
      <c r="AD88" s="200">
        <v>13.64</v>
      </c>
      <c r="AE88" s="200">
        <v>0</v>
      </c>
      <c r="AF88" s="200">
        <v>0</v>
      </c>
      <c r="AG88" s="200">
        <v>43.39</v>
      </c>
      <c r="AH88" s="200">
        <v>0</v>
      </c>
      <c r="AI88" s="200">
        <v>10.45</v>
      </c>
      <c r="AJ88" s="200">
        <v>0</v>
      </c>
      <c r="AK88" s="200">
        <v>9.17</v>
      </c>
      <c r="AL88" s="200">
        <v>0</v>
      </c>
      <c r="AM88" s="200">
        <v>0</v>
      </c>
      <c r="AN88" s="200">
        <v>0</v>
      </c>
      <c r="AO88" s="200">
        <v>150.75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3.52</v>
      </c>
      <c r="D89" s="200">
        <v>7.47</v>
      </c>
      <c r="E89" s="200">
        <v>0</v>
      </c>
      <c r="F89" s="200">
        <v>0</v>
      </c>
      <c r="G89" s="200">
        <v>18.100000000000001</v>
      </c>
      <c r="H89" s="200">
        <v>0</v>
      </c>
      <c r="I89" s="200">
        <v>0</v>
      </c>
      <c r="J89" s="200">
        <v>11.69</v>
      </c>
      <c r="K89" s="200">
        <v>76.47</v>
      </c>
      <c r="L89" s="200">
        <v>21.16</v>
      </c>
      <c r="M89" s="200">
        <v>0</v>
      </c>
      <c r="N89" s="200">
        <v>15.81</v>
      </c>
      <c r="O89" s="200">
        <v>0.88</v>
      </c>
      <c r="P89" s="200">
        <v>2.21</v>
      </c>
      <c r="Q89" s="200">
        <v>1</v>
      </c>
      <c r="R89" s="200">
        <v>5.38</v>
      </c>
      <c r="S89" s="200">
        <v>3.21</v>
      </c>
      <c r="T89" s="200">
        <v>0</v>
      </c>
      <c r="U89" s="200">
        <v>11.71</v>
      </c>
      <c r="V89" s="200">
        <v>2.37</v>
      </c>
      <c r="W89" s="200">
        <v>6</v>
      </c>
      <c r="X89" s="200">
        <v>19.14</v>
      </c>
      <c r="Y89" s="200">
        <v>0</v>
      </c>
      <c r="Z89" s="200">
        <v>36.92</v>
      </c>
      <c r="AA89" s="200">
        <v>11.33</v>
      </c>
      <c r="AB89" s="200">
        <v>0</v>
      </c>
      <c r="AC89" s="200">
        <v>0</v>
      </c>
      <c r="AD89" s="200">
        <v>13.64</v>
      </c>
      <c r="AE89" s="200">
        <v>0</v>
      </c>
      <c r="AF89" s="200">
        <v>0</v>
      </c>
      <c r="AG89" s="200">
        <v>43.39</v>
      </c>
      <c r="AH89" s="200">
        <v>0</v>
      </c>
      <c r="AI89" s="200">
        <v>10.45</v>
      </c>
      <c r="AJ89" s="200">
        <v>0</v>
      </c>
      <c r="AK89" s="200">
        <v>9.17</v>
      </c>
      <c r="AL89" s="200">
        <v>0</v>
      </c>
      <c r="AM89" s="200">
        <v>0</v>
      </c>
      <c r="AN89" s="200">
        <v>0</v>
      </c>
      <c r="AO89" s="200">
        <v>150.75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3.52</v>
      </c>
      <c r="D90" s="200">
        <v>7.47</v>
      </c>
      <c r="E90" s="200">
        <v>0</v>
      </c>
      <c r="F90" s="200">
        <v>0</v>
      </c>
      <c r="G90" s="200">
        <v>18.100000000000001</v>
      </c>
      <c r="H90" s="200">
        <v>0</v>
      </c>
      <c r="I90" s="200">
        <v>0</v>
      </c>
      <c r="J90" s="200">
        <v>11.69</v>
      </c>
      <c r="K90" s="200">
        <v>76.47</v>
      </c>
      <c r="L90" s="200">
        <v>21.16</v>
      </c>
      <c r="M90" s="200">
        <v>0</v>
      </c>
      <c r="N90" s="200">
        <v>15.81</v>
      </c>
      <c r="O90" s="200">
        <v>0.88</v>
      </c>
      <c r="P90" s="200">
        <v>2.21</v>
      </c>
      <c r="Q90" s="200">
        <v>1</v>
      </c>
      <c r="R90" s="200">
        <v>5.38</v>
      </c>
      <c r="S90" s="200">
        <v>3.21</v>
      </c>
      <c r="T90" s="200">
        <v>0</v>
      </c>
      <c r="U90" s="200">
        <v>11.71</v>
      </c>
      <c r="V90" s="200">
        <v>2.38</v>
      </c>
      <c r="W90" s="200">
        <v>6</v>
      </c>
      <c r="X90" s="200">
        <v>19.14</v>
      </c>
      <c r="Y90" s="200">
        <v>0</v>
      </c>
      <c r="Z90" s="200">
        <v>36.92</v>
      </c>
      <c r="AA90" s="200">
        <v>11.33</v>
      </c>
      <c r="AB90" s="200">
        <v>0</v>
      </c>
      <c r="AC90" s="200">
        <v>0</v>
      </c>
      <c r="AD90" s="200">
        <v>13.64</v>
      </c>
      <c r="AE90" s="200">
        <v>0</v>
      </c>
      <c r="AF90" s="200">
        <v>0</v>
      </c>
      <c r="AG90" s="200">
        <v>43.39</v>
      </c>
      <c r="AH90" s="200">
        <v>0</v>
      </c>
      <c r="AI90" s="200">
        <v>10.45</v>
      </c>
      <c r="AJ90" s="200">
        <v>0</v>
      </c>
      <c r="AK90" s="200">
        <v>9.17</v>
      </c>
      <c r="AL90" s="200">
        <v>0</v>
      </c>
      <c r="AM90" s="200">
        <v>0</v>
      </c>
      <c r="AN90" s="200">
        <v>0</v>
      </c>
      <c r="AO90" s="200">
        <v>150.75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3.52</v>
      </c>
      <c r="D91" s="200">
        <v>7.47</v>
      </c>
      <c r="E91" s="200">
        <v>0</v>
      </c>
      <c r="F91" s="200">
        <v>0</v>
      </c>
      <c r="G91" s="200">
        <v>18.100000000000001</v>
      </c>
      <c r="H91" s="200">
        <v>0</v>
      </c>
      <c r="I91" s="200">
        <v>0</v>
      </c>
      <c r="J91" s="200">
        <v>11.69</v>
      </c>
      <c r="K91" s="200">
        <v>76.47</v>
      </c>
      <c r="L91" s="200">
        <v>21.16</v>
      </c>
      <c r="M91" s="200">
        <v>0</v>
      </c>
      <c r="N91" s="200">
        <v>15.81</v>
      </c>
      <c r="O91" s="200">
        <v>0.88</v>
      </c>
      <c r="P91" s="200">
        <v>2.21</v>
      </c>
      <c r="Q91" s="200">
        <v>1</v>
      </c>
      <c r="R91" s="200">
        <v>5.38</v>
      </c>
      <c r="S91" s="200">
        <v>3.21</v>
      </c>
      <c r="T91" s="200">
        <v>0</v>
      </c>
      <c r="U91" s="200">
        <v>11.71</v>
      </c>
      <c r="V91" s="200">
        <v>0.19</v>
      </c>
      <c r="W91" s="200">
        <v>0.42</v>
      </c>
      <c r="X91" s="200">
        <v>1.33</v>
      </c>
      <c r="Y91" s="200">
        <v>0</v>
      </c>
      <c r="Z91" s="200">
        <v>32.1</v>
      </c>
      <c r="AA91" s="200">
        <v>11.33</v>
      </c>
      <c r="AB91" s="200">
        <v>0</v>
      </c>
      <c r="AC91" s="200">
        <v>0</v>
      </c>
      <c r="AD91" s="200">
        <v>13.64</v>
      </c>
      <c r="AE91" s="200">
        <v>0</v>
      </c>
      <c r="AF91" s="200">
        <v>0</v>
      </c>
      <c r="AG91" s="200">
        <v>43.39</v>
      </c>
      <c r="AH91" s="200">
        <v>0</v>
      </c>
      <c r="AI91" s="200">
        <v>10.45</v>
      </c>
      <c r="AJ91" s="200">
        <v>0</v>
      </c>
      <c r="AK91" s="200">
        <v>9.17</v>
      </c>
      <c r="AL91" s="200">
        <v>0</v>
      </c>
      <c r="AM91" s="200">
        <v>0</v>
      </c>
      <c r="AN91" s="200">
        <v>0</v>
      </c>
      <c r="AO91" s="200">
        <v>150.75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3.52</v>
      </c>
      <c r="D92" s="200">
        <v>7.47</v>
      </c>
      <c r="E92" s="200">
        <v>0</v>
      </c>
      <c r="F92" s="200">
        <v>0</v>
      </c>
      <c r="G92" s="200">
        <v>18.100000000000001</v>
      </c>
      <c r="H92" s="200">
        <v>0</v>
      </c>
      <c r="I92" s="200">
        <v>0</v>
      </c>
      <c r="J92" s="200">
        <v>11.69</v>
      </c>
      <c r="K92" s="200">
        <v>76.47</v>
      </c>
      <c r="L92" s="200">
        <v>21.16</v>
      </c>
      <c r="M92" s="200">
        <v>0</v>
      </c>
      <c r="N92" s="200">
        <v>15.81</v>
      </c>
      <c r="O92" s="200">
        <v>0.88</v>
      </c>
      <c r="P92" s="200">
        <v>2.21</v>
      </c>
      <c r="Q92" s="200">
        <v>1</v>
      </c>
      <c r="R92" s="200">
        <v>5.39</v>
      </c>
      <c r="S92" s="200">
        <v>3.21</v>
      </c>
      <c r="T92" s="200">
        <v>0</v>
      </c>
      <c r="U92" s="200">
        <v>11.71</v>
      </c>
      <c r="V92" s="200">
        <v>2.38</v>
      </c>
      <c r="W92" s="200">
        <v>6</v>
      </c>
      <c r="X92" s="200">
        <v>19.14</v>
      </c>
      <c r="Y92" s="200">
        <v>0</v>
      </c>
      <c r="Z92" s="200">
        <v>36.92</v>
      </c>
      <c r="AA92" s="200">
        <v>11.33</v>
      </c>
      <c r="AB92" s="200">
        <v>0</v>
      </c>
      <c r="AC92" s="200">
        <v>0</v>
      </c>
      <c r="AD92" s="200">
        <v>13.64</v>
      </c>
      <c r="AE92" s="200">
        <v>0</v>
      </c>
      <c r="AF92" s="200">
        <v>0</v>
      </c>
      <c r="AG92" s="200">
        <v>43.39</v>
      </c>
      <c r="AH92" s="200">
        <v>0</v>
      </c>
      <c r="AI92" s="200">
        <v>10.45</v>
      </c>
      <c r="AJ92" s="200">
        <v>0</v>
      </c>
      <c r="AK92" s="200">
        <v>9.17</v>
      </c>
      <c r="AL92" s="200">
        <v>0</v>
      </c>
      <c r="AM92" s="200">
        <v>0</v>
      </c>
      <c r="AN92" s="200">
        <v>0</v>
      </c>
      <c r="AO92" s="200">
        <v>150.75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3.52</v>
      </c>
      <c r="D93" s="200">
        <v>7.47</v>
      </c>
      <c r="E93" s="200">
        <v>0</v>
      </c>
      <c r="F93" s="200">
        <v>0</v>
      </c>
      <c r="G93" s="200">
        <v>18.100000000000001</v>
      </c>
      <c r="H93" s="200">
        <v>0</v>
      </c>
      <c r="I93" s="200">
        <v>0</v>
      </c>
      <c r="J93" s="200">
        <v>11.69</v>
      </c>
      <c r="K93" s="200">
        <v>76.47</v>
      </c>
      <c r="L93" s="200">
        <v>21.16</v>
      </c>
      <c r="M93" s="200">
        <v>0</v>
      </c>
      <c r="N93" s="200">
        <v>1.07</v>
      </c>
      <c r="O93" s="200">
        <v>0.88</v>
      </c>
      <c r="P93" s="200">
        <v>2.21</v>
      </c>
      <c r="Q93" s="200">
        <v>0.99</v>
      </c>
      <c r="R93" s="200">
        <v>5.39</v>
      </c>
      <c r="S93" s="200">
        <v>3.17</v>
      </c>
      <c r="T93" s="200">
        <v>0</v>
      </c>
      <c r="U93" s="200">
        <v>11.71</v>
      </c>
      <c r="V93" s="200">
        <v>2.38</v>
      </c>
      <c r="W93" s="200">
        <v>6</v>
      </c>
      <c r="X93" s="200">
        <v>19.14</v>
      </c>
      <c r="Y93" s="200">
        <v>0</v>
      </c>
      <c r="Z93" s="200">
        <v>36.92</v>
      </c>
      <c r="AA93" s="200">
        <v>11.33</v>
      </c>
      <c r="AB93" s="200">
        <v>0</v>
      </c>
      <c r="AC93" s="200">
        <v>0</v>
      </c>
      <c r="AD93" s="200">
        <v>13.64</v>
      </c>
      <c r="AE93" s="200">
        <v>0</v>
      </c>
      <c r="AF93" s="200">
        <v>0</v>
      </c>
      <c r="AG93" s="200">
        <v>43.39</v>
      </c>
      <c r="AH93" s="200">
        <v>0</v>
      </c>
      <c r="AI93" s="200">
        <v>10.45</v>
      </c>
      <c r="AJ93" s="200">
        <v>0</v>
      </c>
      <c r="AK93" s="200">
        <v>9.17</v>
      </c>
      <c r="AL93" s="200">
        <v>0</v>
      </c>
      <c r="AM93" s="200">
        <v>0</v>
      </c>
      <c r="AN93" s="200">
        <v>0</v>
      </c>
      <c r="AO93" s="200">
        <v>150.75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3.52</v>
      </c>
      <c r="D94" s="200">
        <v>7.47</v>
      </c>
      <c r="E94" s="200">
        <v>0</v>
      </c>
      <c r="F94" s="200">
        <v>0</v>
      </c>
      <c r="G94" s="200">
        <v>18.100000000000001</v>
      </c>
      <c r="H94" s="200">
        <v>0</v>
      </c>
      <c r="I94" s="200">
        <v>0</v>
      </c>
      <c r="J94" s="200">
        <v>11.69</v>
      </c>
      <c r="K94" s="200">
        <v>76.47</v>
      </c>
      <c r="L94" s="200">
        <v>21.16</v>
      </c>
      <c r="M94" s="200">
        <v>0</v>
      </c>
      <c r="N94" s="200">
        <v>1.07</v>
      </c>
      <c r="O94" s="200">
        <v>0.88</v>
      </c>
      <c r="P94" s="200">
        <v>2.21</v>
      </c>
      <c r="Q94" s="200">
        <v>0.99</v>
      </c>
      <c r="R94" s="200">
        <v>5.39</v>
      </c>
      <c r="S94" s="200">
        <v>3.17</v>
      </c>
      <c r="T94" s="200">
        <v>0</v>
      </c>
      <c r="U94" s="200">
        <v>11.71</v>
      </c>
      <c r="V94" s="200">
        <v>2.38</v>
      </c>
      <c r="W94" s="200">
        <v>6</v>
      </c>
      <c r="X94" s="200">
        <v>19.14</v>
      </c>
      <c r="Y94" s="200">
        <v>0</v>
      </c>
      <c r="Z94" s="200">
        <v>36.92</v>
      </c>
      <c r="AA94" s="200">
        <v>11.33</v>
      </c>
      <c r="AB94" s="200">
        <v>0</v>
      </c>
      <c r="AC94" s="200">
        <v>0</v>
      </c>
      <c r="AD94" s="200">
        <v>13.64</v>
      </c>
      <c r="AE94" s="200">
        <v>0</v>
      </c>
      <c r="AF94" s="200">
        <v>0</v>
      </c>
      <c r="AG94" s="200">
        <v>43.39</v>
      </c>
      <c r="AH94" s="200">
        <v>0</v>
      </c>
      <c r="AI94" s="200">
        <v>10.45</v>
      </c>
      <c r="AJ94" s="200">
        <v>0</v>
      </c>
      <c r="AK94" s="200">
        <v>9.17</v>
      </c>
      <c r="AL94" s="200">
        <v>0</v>
      </c>
      <c r="AM94" s="200">
        <v>0</v>
      </c>
      <c r="AN94" s="200">
        <v>0</v>
      </c>
      <c r="AO94" s="200">
        <v>150.75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3.52</v>
      </c>
      <c r="D95" s="200">
        <v>7.47</v>
      </c>
      <c r="E95" s="200">
        <v>0</v>
      </c>
      <c r="F95" s="200">
        <v>0</v>
      </c>
      <c r="G95" s="200">
        <v>18.100000000000001</v>
      </c>
      <c r="H95" s="200">
        <v>0</v>
      </c>
      <c r="I95" s="200">
        <v>0</v>
      </c>
      <c r="J95" s="200">
        <v>11.69</v>
      </c>
      <c r="K95" s="200">
        <v>76.47</v>
      </c>
      <c r="L95" s="200">
        <v>21.16</v>
      </c>
      <c r="M95" s="200">
        <v>0</v>
      </c>
      <c r="N95" s="200">
        <v>1.07</v>
      </c>
      <c r="O95" s="200">
        <v>0.88</v>
      </c>
      <c r="P95" s="200">
        <v>2.21</v>
      </c>
      <c r="Q95" s="200">
        <v>0.99</v>
      </c>
      <c r="R95" s="200">
        <v>5.27</v>
      </c>
      <c r="S95" s="200">
        <v>3.17</v>
      </c>
      <c r="T95" s="200">
        <v>0</v>
      </c>
      <c r="U95" s="200">
        <v>11.71</v>
      </c>
      <c r="V95" s="200">
        <v>2.38</v>
      </c>
      <c r="W95" s="200">
        <v>6</v>
      </c>
      <c r="X95" s="200">
        <v>19.14</v>
      </c>
      <c r="Y95" s="200">
        <v>0</v>
      </c>
      <c r="Z95" s="200">
        <v>34.840000000000003</v>
      </c>
      <c r="AA95" s="200">
        <v>11.34</v>
      </c>
      <c r="AB95" s="200">
        <v>0</v>
      </c>
      <c r="AC95" s="200">
        <v>0</v>
      </c>
      <c r="AD95" s="200">
        <v>13.64</v>
      </c>
      <c r="AE95" s="200">
        <v>0</v>
      </c>
      <c r="AF95" s="200">
        <v>0</v>
      </c>
      <c r="AG95" s="200">
        <v>43.39</v>
      </c>
      <c r="AH95" s="200">
        <v>0</v>
      </c>
      <c r="AI95" s="200">
        <v>10.45</v>
      </c>
      <c r="AJ95" s="200">
        <v>0</v>
      </c>
      <c r="AK95" s="200">
        <v>9.17</v>
      </c>
      <c r="AL95" s="200">
        <v>0</v>
      </c>
      <c r="AM95" s="200">
        <v>0</v>
      </c>
      <c r="AN95" s="200">
        <v>0</v>
      </c>
      <c r="AO95" s="200">
        <v>150.75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3.52</v>
      </c>
      <c r="D96" s="200">
        <v>7.47</v>
      </c>
      <c r="E96" s="200">
        <v>0</v>
      </c>
      <c r="F96" s="200">
        <v>0</v>
      </c>
      <c r="G96" s="200">
        <v>18.100000000000001</v>
      </c>
      <c r="H96" s="200">
        <v>0</v>
      </c>
      <c r="I96" s="200">
        <v>0</v>
      </c>
      <c r="J96" s="200">
        <v>11.69</v>
      </c>
      <c r="K96" s="200">
        <v>76.47</v>
      </c>
      <c r="L96" s="200">
        <v>21.16</v>
      </c>
      <c r="M96" s="200">
        <v>0</v>
      </c>
      <c r="N96" s="200">
        <v>1.07</v>
      </c>
      <c r="O96" s="200">
        <v>0.88</v>
      </c>
      <c r="P96" s="200">
        <v>2.21</v>
      </c>
      <c r="Q96" s="200">
        <v>0.99</v>
      </c>
      <c r="R96" s="200">
        <v>5.27</v>
      </c>
      <c r="S96" s="200">
        <v>3.17</v>
      </c>
      <c r="T96" s="200">
        <v>0</v>
      </c>
      <c r="U96" s="200">
        <v>11.71</v>
      </c>
      <c r="V96" s="200">
        <v>2.38</v>
      </c>
      <c r="W96" s="200">
        <v>6</v>
      </c>
      <c r="X96" s="200">
        <v>19.14</v>
      </c>
      <c r="Y96" s="200">
        <v>0</v>
      </c>
      <c r="Z96" s="200">
        <v>36.92</v>
      </c>
      <c r="AA96" s="200">
        <v>11.34</v>
      </c>
      <c r="AB96" s="200">
        <v>0</v>
      </c>
      <c r="AC96" s="200">
        <v>0</v>
      </c>
      <c r="AD96" s="200">
        <v>13.64</v>
      </c>
      <c r="AE96" s="200">
        <v>0</v>
      </c>
      <c r="AF96" s="200">
        <v>0</v>
      </c>
      <c r="AG96" s="200">
        <v>43.39</v>
      </c>
      <c r="AH96" s="200">
        <v>0</v>
      </c>
      <c r="AI96" s="200">
        <v>10.45</v>
      </c>
      <c r="AJ96" s="200">
        <v>0</v>
      </c>
      <c r="AK96" s="200">
        <v>9.17</v>
      </c>
      <c r="AL96" s="200">
        <v>0</v>
      </c>
      <c r="AM96" s="200">
        <v>0</v>
      </c>
      <c r="AN96" s="200">
        <v>0</v>
      </c>
      <c r="AO96" s="200">
        <v>150.75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3.52</v>
      </c>
      <c r="D97" s="200">
        <v>7.47</v>
      </c>
      <c r="E97" s="200">
        <v>0</v>
      </c>
      <c r="F97" s="200">
        <v>0</v>
      </c>
      <c r="G97" s="200">
        <v>18.100000000000001</v>
      </c>
      <c r="H97" s="200">
        <v>0</v>
      </c>
      <c r="I97" s="200">
        <v>0</v>
      </c>
      <c r="J97" s="200">
        <v>11.69</v>
      </c>
      <c r="K97" s="200">
        <v>76.47</v>
      </c>
      <c r="L97" s="200">
        <v>21.16</v>
      </c>
      <c r="M97" s="200">
        <v>0</v>
      </c>
      <c r="N97" s="200">
        <v>1.07</v>
      </c>
      <c r="O97" s="200">
        <v>0.88</v>
      </c>
      <c r="P97" s="200">
        <v>2.21</v>
      </c>
      <c r="Q97" s="200">
        <v>0.99</v>
      </c>
      <c r="R97" s="200">
        <v>5.27</v>
      </c>
      <c r="S97" s="200">
        <v>3.17</v>
      </c>
      <c r="T97" s="200">
        <v>0</v>
      </c>
      <c r="U97" s="200">
        <v>11.71</v>
      </c>
      <c r="V97" s="200">
        <v>2.38</v>
      </c>
      <c r="W97" s="200">
        <v>6</v>
      </c>
      <c r="X97" s="200">
        <v>19.14</v>
      </c>
      <c r="Y97" s="200">
        <v>0</v>
      </c>
      <c r="Z97" s="200">
        <v>36.92</v>
      </c>
      <c r="AA97" s="200">
        <v>11.34</v>
      </c>
      <c r="AB97" s="200">
        <v>0</v>
      </c>
      <c r="AC97" s="200">
        <v>0</v>
      </c>
      <c r="AD97" s="200">
        <v>13.64</v>
      </c>
      <c r="AE97" s="200">
        <v>0</v>
      </c>
      <c r="AF97" s="200">
        <v>0</v>
      </c>
      <c r="AG97" s="200">
        <v>43.39</v>
      </c>
      <c r="AH97" s="200">
        <v>0</v>
      </c>
      <c r="AI97" s="200">
        <v>10.45</v>
      </c>
      <c r="AJ97" s="200">
        <v>0</v>
      </c>
      <c r="AK97" s="200">
        <v>9.17</v>
      </c>
      <c r="AL97" s="200">
        <v>0</v>
      </c>
      <c r="AM97" s="200">
        <v>0</v>
      </c>
      <c r="AN97" s="200">
        <v>0</v>
      </c>
      <c r="AO97" s="200">
        <v>150.75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3.52</v>
      </c>
      <c r="D98" s="200">
        <v>7.47</v>
      </c>
      <c r="E98" s="200">
        <v>0</v>
      </c>
      <c r="F98" s="200">
        <v>0</v>
      </c>
      <c r="G98" s="200">
        <v>18.100000000000001</v>
      </c>
      <c r="H98" s="200">
        <v>0</v>
      </c>
      <c r="I98" s="200">
        <v>0</v>
      </c>
      <c r="J98" s="200">
        <v>11.69</v>
      </c>
      <c r="K98" s="200">
        <v>76.47</v>
      </c>
      <c r="L98" s="200">
        <v>21.16</v>
      </c>
      <c r="M98" s="200">
        <v>0</v>
      </c>
      <c r="N98" s="200">
        <v>1.07</v>
      </c>
      <c r="O98" s="200">
        <v>0.88</v>
      </c>
      <c r="P98" s="200">
        <v>2.21</v>
      </c>
      <c r="Q98" s="200">
        <v>0.99</v>
      </c>
      <c r="R98" s="200">
        <v>5.27</v>
      </c>
      <c r="S98" s="200">
        <v>3.17</v>
      </c>
      <c r="T98" s="200">
        <v>0</v>
      </c>
      <c r="U98" s="200">
        <v>11.71</v>
      </c>
      <c r="V98" s="200">
        <v>2.38</v>
      </c>
      <c r="W98" s="200">
        <v>5.91</v>
      </c>
      <c r="X98" s="200">
        <v>18.829999999999998</v>
      </c>
      <c r="Y98" s="200">
        <v>0</v>
      </c>
      <c r="Z98" s="200">
        <v>36.92</v>
      </c>
      <c r="AA98" s="200">
        <v>11.34</v>
      </c>
      <c r="AB98" s="200">
        <v>0</v>
      </c>
      <c r="AC98" s="200">
        <v>0</v>
      </c>
      <c r="AD98" s="200">
        <v>13.64</v>
      </c>
      <c r="AE98" s="200">
        <v>0</v>
      </c>
      <c r="AF98" s="200">
        <v>0</v>
      </c>
      <c r="AG98" s="200">
        <v>43.39</v>
      </c>
      <c r="AH98" s="200">
        <v>0</v>
      </c>
      <c r="AI98" s="200">
        <v>10.45</v>
      </c>
      <c r="AJ98" s="200">
        <v>0</v>
      </c>
      <c r="AK98" s="200">
        <v>9.17</v>
      </c>
      <c r="AL98" s="200">
        <v>0</v>
      </c>
      <c r="AM98" s="200">
        <v>0</v>
      </c>
      <c r="AN98" s="200">
        <v>0</v>
      </c>
      <c r="AO98" s="200">
        <v>150.75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8.4919999999999982E-2</v>
      </c>
      <c r="D99">
        <f t="shared" si="0"/>
        <v>0.17928000000000041</v>
      </c>
      <c r="E99">
        <f t="shared" si="0"/>
        <v>0</v>
      </c>
      <c r="F99">
        <f t="shared" si="0"/>
        <v>0</v>
      </c>
      <c r="G99">
        <f t="shared" si="0"/>
        <v>0.43439999999999929</v>
      </c>
      <c r="H99">
        <f t="shared" si="0"/>
        <v>0</v>
      </c>
      <c r="I99">
        <f t="shared" si="0"/>
        <v>0</v>
      </c>
      <c r="J99">
        <f t="shared" si="0"/>
        <v>0.2805600000000007</v>
      </c>
      <c r="K99">
        <f t="shared" si="0"/>
        <v>1.6986375000000007</v>
      </c>
      <c r="L99">
        <f t="shared" si="0"/>
        <v>0.41013500000000019</v>
      </c>
      <c r="M99">
        <f t="shared" si="0"/>
        <v>0</v>
      </c>
      <c r="N99">
        <f t="shared" si="0"/>
        <v>0.25896999999999948</v>
      </c>
      <c r="O99">
        <f t="shared" si="0"/>
        <v>2.1274999999999992E-2</v>
      </c>
      <c r="P99">
        <f t="shared" si="0"/>
        <v>5.3040000000000032E-2</v>
      </c>
      <c r="Q99">
        <f t="shared" si="0"/>
        <v>1.5572500000000015E-2</v>
      </c>
      <c r="R99">
        <f t="shared" si="0"/>
        <v>5.7477499999999959E-2</v>
      </c>
      <c r="S99">
        <f t="shared" si="0"/>
        <v>5.0367500000000016E-2</v>
      </c>
      <c r="T99">
        <f t="shared" si="0"/>
        <v>0</v>
      </c>
      <c r="U99">
        <f t="shared" si="0"/>
        <v>0.28104000000000035</v>
      </c>
      <c r="V99">
        <f t="shared" si="0"/>
        <v>2.0254999999999974E-2</v>
      </c>
      <c r="W99">
        <f t="shared" si="0"/>
        <v>4.819999999999993E-2</v>
      </c>
      <c r="X99">
        <f t="shared" si="0"/>
        <v>0.11153750000000008</v>
      </c>
      <c r="Y99">
        <f t="shared" si="0"/>
        <v>0</v>
      </c>
      <c r="Z99">
        <f t="shared" si="0"/>
        <v>0.35473500000000013</v>
      </c>
      <c r="AA99">
        <f t="shared" si="0"/>
        <v>0.19767750000000001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0.2143624999999999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3.6629999999999998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45348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45</v>
      </c>
      <c r="C27" s="94">
        <f>'IDT-1 Calculation'!DG27</f>
        <v>-19.050999999999998</v>
      </c>
      <c r="D27" s="94">
        <f>'IDT-1 Calculation'!DH27</f>
        <v>0</v>
      </c>
      <c r="E27" s="94">
        <f>'IDT-1 Calculation'!DI27</f>
        <v>0</v>
      </c>
      <c r="F27" s="94">
        <f>'IDT-1 Calculation'!DJ27</f>
        <v>-25.949000000000002</v>
      </c>
      <c r="G27" s="99">
        <f t="shared" si="0"/>
        <v>0</v>
      </c>
    </row>
    <row r="28" spans="1:7">
      <c r="A28" s="98" t="s">
        <v>70</v>
      </c>
      <c r="B28" s="94">
        <f>'IDT-1 Calculation'!DF28</f>
        <v>140</v>
      </c>
      <c r="C28" s="94">
        <f>'IDT-1 Calculation'!DG28</f>
        <v>-59.271000000000001</v>
      </c>
      <c r="D28" s="94">
        <f>'IDT-1 Calculation'!DH28</f>
        <v>0</v>
      </c>
      <c r="E28" s="94">
        <f>'IDT-1 Calculation'!DI28</f>
        <v>0</v>
      </c>
      <c r="F28" s="94">
        <f>'IDT-1 Calculation'!DJ28</f>
        <v>-80.728999999999999</v>
      </c>
      <c r="G28" s="99">
        <f t="shared" si="0"/>
        <v>0</v>
      </c>
    </row>
    <row r="29" spans="1:7">
      <c r="A29" s="98" t="s">
        <v>71</v>
      </c>
      <c r="B29" s="94">
        <f>'IDT-1 Calculation'!DF29</f>
        <v>207</v>
      </c>
      <c r="C29" s="94">
        <f>'IDT-1 Calculation'!DG29</f>
        <v>-87.635999999999996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-119.364</v>
      </c>
      <c r="G29" s="99">
        <f t="shared" si="0"/>
        <v>0</v>
      </c>
    </row>
    <row r="30" spans="1:7">
      <c r="A30" s="98" t="s">
        <v>72</v>
      </c>
      <c r="B30" s="94">
        <f>'IDT-1 Calculation'!DF30</f>
        <v>203</v>
      </c>
      <c r="C30" s="94">
        <f>'IDT-1 Calculation'!DG30</f>
        <v>-85.942999999999998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-117.057</v>
      </c>
      <c r="G30" s="99">
        <f t="shared" si="0"/>
        <v>0</v>
      </c>
    </row>
    <row r="31" spans="1:7">
      <c r="A31" s="98" t="s">
        <v>73</v>
      </c>
      <c r="B31" s="94">
        <f>'IDT-1 Calculation'!DF31</f>
        <v>172.97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-172.97</v>
      </c>
      <c r="G31" s="99">
        <f t="shared" si="0"/>
        <v>0</v>
      </c>
    </row>
    <row r="32" spans="1:7">
      <c r="A32" s="98" t="s">
        <v>74</v>
      </c>
      <c r="B32" s="94">
        <f>'IDT-1 Calculation'!DF32</f>
        <v>173.845</v>
      </c>
      <c r="C32" s="94">
        <f>'IDT-1 Calculation'!DG32</f>
        <v>-25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-148.845</v>
      </c>
      <c r="G32" s="99">
        <f t="shared" si="0"/>
        <v>0</v>
      </c>
    </row>
    <row r="33" spans="1:7">
      <c r="A33" s="98" t="s">
        <v>75</v>
      </c>
      <c r="B33" s="94">
        <f>'IDT-1 Calculation'!DF33</f>
        <v>146.59399999999999</v>
      </c>
      <c r="C33" s="94">
        <f>'IDT-1 Calculation'!DG33</f>
        <v>-20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-126.59399999999999</v>
      </c>
      <c r="G33" s="99">
        <f t="shared" si="0"/>
        <v>0</v>
      </c>
    </row>
    <row r="34" spans="1:7">
      <c r="A34" s="98" t="s">
        <v>76</v>
      </c>
      <c r="B34" s="94">
        <f>'IDT-1 Calculation'!DF34</f>
        <v>138.55599999999998</v>
      </c>
      <c r="C34" s="94">
        <f>'IDT-1 Calculation'!DG34</f>
        <v>-25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-113.556</v>
      </c>
      <c r="G34" s="99">
        <f t="shared" si="0"/>
        <v>0</v>
      </c>
    </row>
    <row r="35" spans="1:7">
      <c r="A35" s="98" t="s">
        <v>77</v>
      </c>
      <c r="B35" s="94">
        <f>'IDT-1 Calculation'!DF35</f>
        <v>122.152</v>
      </c>
      <c r="C35" s="94">
        <f>'IDT-1 Calculation'!DG35</f>
        <v>-29</v>
      </c>
      <c r="D35" s="94">
        <f>'IDT-1 Calculation'!DH35</f>
        <v>0</v>
      </c>
      <c r="E35" s="94">
        <f>'IDT-1 Calculation'!DI35</f>
        <v>0</v>
      </c>
      <c r="F35" s="94">
        <f>'IDT-1 Calculation'!DJ35</f>
        <v>-93.152000000000001</v>
      </c>
      <c r="G35" s="99">
        <f t="shared" si="0"/>
        <v>0</v>
      </c>
    </row>
    <row r="36" spans="1:7">
      <c r="A36" s="98" t="s">
        <v>78</v>
      </c>
      <c r="B36" s="94">
        <f>'IDT-1 Calculation'!DF36</f>
        <v>141.262</v>
      </c>
      <c r="C36" s="94">
        <f>'IDT-1 Calculation'!DG36</f>
        <v>-85</v>
      </c>
      <c r="D36" s="94">
        <f>'IDT-1 Calculation'!DH36</f>
        <v>0</v>
      </c>
      <c r="E36" s="94">
        <f>'IDT-1 Calculation'!DI36</f>
        <v>0</v>
      </c>
      <c r="F36" s="94">
        <f>'IDT-1 Calculation'!DJ36</f>
        <v>-56.262</v>
      </c>
      <c r="G36" s="99">
        <f t="shared" si="0"/>
        <v>0</v>
      </c>
    </row>
    <row r="37" spans="1:7">
      <c r="A37" s="98" t="s">
        <v>79</v>
      </c>
      <c r="B37" s="94">
        <f>'IDT-1 Calculation'!DF37</f>
        <v>115.44799999999999</v>
      </c>
      <c r="C37" s="94">
        <f>'IDT-1 Calculation'!DG37</f>
        <v>-49</v>
      </c>
      <c r="D37" s="94">
        <f>'IDT-1 Calculation'!DH37</f>
        <v>0</v>
      </c>
      <c r="E37" s="94">
        <f>'IDT-1 Calculation'!DI37</f>
        <v>0</v>
      </c>
      <c r="F37" s="94">
        <f>'IDT-1 Calculation'!DJ37</f>
        <v>-66.447999999999993</v>
      </c>
      <c r="G37" s="99">
        <f t="shared" si="0"/>
        <v>0</v>
      </c>
    </row>
    <row r="38" spans="1:7">
      <c r="A38" s="98" t="s">
        <v>80</v>
      </c>
      <c r="B38" s="94">
        <f>'IDT-1 Calculation'!DF38</f>
        <v>55</v>
      </c>
      <c r="C38" s="94">
        <f>'IDT-1 Calculation'!DG38</f>
        <v>-55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64</v>
      </c>
      <c r="C39" s="94">
        <f>'IDT-1 Calculation'!DG39</f>
        <v>-64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61</v>
      </c>
      <c r="C40" s="94">
        <f>'IDT-1 Calculation'!DG40</f>
        <v>-61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56</v>
      </c>
      <c r="C41" s="94">
        <f>'IDT-1 Calculation'!DG41</f>
        <v>-56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71</v>
      </c>
      <c r="C42" s="94">
        <f>'IDT-1 Calculation'!DG42</f>
        <v>-71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31</v>
      </c>
      <c r="C43" s="94">
        <f>'IDT-1 Calculation'!DG43</f>
        <v>-31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45</v>
      </c>
      <c r="C44" s="94">
        <f>'IDT-1 Calculation'!DG44</f>
        <v>-45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9</v>
      </c>
      <c r="C45" s="94">
        <f>'IDT-1 Calculation'!DG45</f>
        <v>-9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6</v>
      </c>
      <c r="C74" s="94">
        <f>'IDT-1 Calculation'!DG74</f>
        <v>-6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1</v>
      </c>
      <c r="C75" s="94">
        <f>'IDT-1 Calculation'!DG75</f>
        <v>-1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5</v>
      </c>
      <c r="C76" s="94">
        <f>'IDT-1 Calculation'!DG76</f>
        <v>-5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75.897999999999996</v>
      </c>
      <c r="C78" s="94">
        <f>'IDT-1 Calculation'!DG78</f>
        <v>-9</v>
      </c>
      <c r="D78" s="94">
        <f>'IDT-1 Calculation'!DH78</f>
        <v>0</v>
      </c>
      <c r="E78" s="94">
        <f>'IDT-1 Calculation'!DI78</f>
        <v>0</v>
      </c>
      <c r="F78" s="94">
        <f>'IDT-1 Calculation'!DJ78</f>
        <v>-66.897999999999996</v>
      </c>
      <c r="G78" s="99">
        <f t="shared" si="1"/>
        <v>0</v>
      </c>
    </row>
    <row r="79" spans="1:7">
      <c r="A79" s="98" t="s">
        <v>121</v>
      </c>
      <c r="B79" s="94">
        <f>'IDT-1 Calculation'!DF79</f>
        <v>34.148000000000003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-34.148000000000003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81</v>
      </c>
      <c r="C83" s="94">
        <f>'IDT-1 Calculation'!DG83</f>
        <v>-81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86</v>
      </c>
      <c r="C84" s="94">
        <f>'IDT-1 Calculation'!DG84</f>
        <v>-86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101</v>
      </c>
      <c r="C85" s="94">
        <f>'IDT-1 Calculation'!DG85</f>
        <v>-101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111</v>
      </c>
      <c r="C86" s="94">
        <f>'IDT-1 Calculation'!DG86</f>
        <v>-111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182.07400000000001</v>
      </c>
      <c r="C87" s="94">
        <f>'IDT-1 Calculation'!DG87</f>
        <v>-131</v>
      </c>
      <c r="D87" s="94">
        <f>'IDT-1 Calculation'!DH87</f>
        <v>0</v>
      </c>
      <c r="E87" s="94">
        <f>'IDT-1 Calculation'!DI87</f>
        <v>0</v>
      </c>
      <c r="F87" s="94">
        <f>'IDT-1 Calculation'!DJ87</f>
        <v>-51.073999999999998</v>
      </c>
      <c r="G87" s="99">
        <f t="shared" si="1"/>
        <v>0</v>
      </c>
    </row>
    <row r="88" spans="1:7">
      <c r="A88" s="98" t="s">
        <v>130</v>
      </c>
      <c r="B88" s="94">
        <f>'IDT-1 Calculation'!DF88</f>
        <v>163</v>
      </c>
      <c r="C88" s="94">
        <f>'IDT-1 Calculation'!DG88</f>
        <v>-102.566</v>
      </c>
      <c r="D88" s="94">
        <f>'IDT-1 Calculation'!DH88</f>
        <v>0</v>
      </c>
      <c r="E88" s="94">
        <f>'IDT-1 Calculation'!DI88</f>
        <v>0</v>
      </c>
      <c r="F88" s="94">
        <f>'IDT-1 Calculation'!DJ88</f>
        <v>-60.433999999999997</v>
      </c>
      <c r="G88" s="99">
        <f t="shared" si="1"/>
        <v>0</v>
      </c>
    </row>
    <row r="89" spans="1:7">
      <c r="A89" s="98" t="s">
        <v>131</v>
      </c>
      <c r="B89" s="94">
        <f>'IDT-1 Calculation'!DF89</f>
        <v>133</v>
      </c>
      <c r="C89" s="94">
        <f>'IDT-1 Calculation'!DG89</f>
        <v>-67.406000000000006</v>
      </c>
      <c r="D89" s="94">
        <f>'IDT-1 Calculation'!DH89</f>
        <v>0</v>
      </c>
      <c r="E89" s="94">
        <f>'IDT-1 Calculation'!DI89</f>
        <v>0</v>
      </c>
      <c r="F89" s="94">
        <f>'IDT-1 Calculation'!DJ89</f>
        <v>-65.593999999999994</v>
      </c>
      <c r="G89" s="99">
        <f t="shared" si="1"/>
        <v>0</v>
      </c>
    </row>
    <row r="90" spans="1:7">
      <c r="A90" s="98" t="s">
        <v>132</v>
      </c>
      <c r="B90" s="94">
        <f>'IDT-1 Calculation'!DF90</f>
        <v>107</v>
      </c>
      <c r="C90" s="94">
        <f>'IDT-1 Calculation'!DG90</f>
        <v>-45.3</v>
      </c>
      <c r="D90" s="94">
        <f>'IDT-1 Calculation'!DH90</f>
        <v>0</v>
      </c>
      <c r="E90" s="94">
        <f>'IDT-1 Calculation'!DI90</f>
        <v>0</v>
      </c>
      <c r="F90" s="94">
        <f>'IDT-1 Calculation'!DJ90</f>
        <v>-61.7</v>
      </c>
      <c r="G90" s="99">
        <f t="shared" si="1"/>
        <v>0</v>
      </c>
    </row>
    <row r="91" spans="1:7">
      <c r="A91" s="98" t="s">
        <v>133</v>
      </c>
      <c r="B91" s="94">
        <f>'IDT-1 Calculation'!DF91</f>
        <v>88</v>
      </c>
      <c r="C91" s="94">
        <f>'IDT-1 Calculation'!DG91</f>
        <v>-37.256</v>
      </c>
      <c r="D91" s="94">
        <f>'IDT-1 Calculation'!DH91</f>
        <v>0</v>
      </c>
      <c r="E91" s="94">
        <f>'IDT-1 Calculation'!DI91</f>
        <v>0</v>
      </c>
      <c r="F91" s="94">
        <f>'IDT-1 Calculation'!DJ91</f>
        <v>-50.744</v>
      </c>
      <c r="G91" s="99">
        <f t="shared" si="1"/>
        <v>0</v>
      </c>
    </row>
    <row r="92" spans="1:7">
      <c r="A92" s="98" t="s">
        <v>134</v>
      </c>
      <c r="B92" s="94">
        <f>'IDT-1 Calculation'!DF92</f>
        <v>52</v>
      </c>
      <c r="C92" s="94">
        <f>'IDT-1 Calculation'!DG92</f>
        <v>-22.015000000000001</v>
      </c>
      <c r="D92" s="94">
        <f>'IDT-1 Calculation'!DH92</f>
        <v>0</v>
      </c>
      <c r="E92" s="94">
        <f>'IDT-1 Calculation'!DI92</f>
        <v>0</v>
      </c>
      <c r="F92" s="94">
        <f>'IDT-1 Calculation'!DJ92</f>
        <v>-29.984999999999999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0.8059867500000002</v>
      </c>
      <c r="C99" s="110">
        <f>SUM(C3:C98)/4000</f>
        <v>-0.42061100000000007</v>
      </c>
      <c r="D99" s="110">
        <f>SUM(D3:D98)/4000</f>
        <v>0</v>
      </c>
      <c r="E99" s="110">
        <f>SUM(E3:E98)/4000</f>
        <v>0</v>
      </c>
      <c r="F99" s="110">
        <f>SUM(F3:F98)/4000</f>
        <v>-0.38537574999999996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16.36</v>
      </c>
      <c r="AH3" s="200">
        <v>0</v>
      </c>
      <c r="AI3" s="200">
        <v>3.94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15.28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16.36</v>
      </c>
      <c r="AH4" s="200">
        <v>0</v>
      </c>
      <c r="AI4" s="200">
        <v>3.94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15.28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16.36</v>
      </c>
      <c r="AH5" s="200">
        <v>0</v>
      </c>
      <c r="AI5" s="200">
        <v>3.94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15.28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16.36</v>
      </c>
      <c r="AH6" s="200">
        <v>0</v>
      </c>
      <c r="AI6" s="200">
        <v>3.94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15.28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16.36</v>
      </c>
      <c r="AH7" s="200">
        <v>0</v>
      </c>
      <c r="AI7" s="200">
        <v>3.94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15.28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16.36</v>
      </c>
      <c r="AH8" s="200">
        <v>0</v>
      </c>
      <c r="AI8" s="200">
        <v>3.94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15.28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16.36</v>
      </c>
      <c r="AH9" s="200">
        <v>0</v>
      </c>
      <c r="AI9" s="200">
        <v>3.94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15.28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16.36</v>
      </c>
      <c r="AH10" s="200">
        <v>0</v>
      </c>
      <c r="AI10" s="200">
        <v>3.94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15.28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16.36</v>
      </c>
      <c r="AH11" s="200">
        <v>0</v>
      </c>
      <c r="AI11" s="200">
        <v>3.94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15.28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16.36</v>
      </c>
      <c r="AH12" s="200">
        <v>0</v>
      </c>
      <c r="AI12" s="200">
        <v>3.94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15.28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16.36</v>
      </c>
      <c r="AH13" s="200">
        <v>0</v>
      </c>
      <c r="AI13" s="200">
        <v>3.94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15.28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16.36</v>
      </c>
      <c r="AH14" s="200">
        <v>0</v>
      </c>
      <c r="AI14" s="200">
        <v>3.94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15.28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16.36</v>
      </c>
      <c r="AH15" s="200">
        <v>0</v>
      </c>
      <c r="AI15" s="200">
        <v>3.94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15.28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16.36</v>
      </c>
      <c r="AH16" s="200">
        <v>0</v>
      </c>
      <c r="AI16" s="200">
        <v>3.94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15.28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16.36</v>
      </c>
      <c r="AH17" s="200">
        <v>0</v>
      </c>
      <c r="AI17" s="200">
        <v>3.94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15.28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16.36</v>
      </c>
      <c r="AH18" s="200">
        <v>0</v>
      </c>
      <c r="AI18" s="200">
        <v>3.94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15.28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16.36</v>
      </c>
      <c r="AH19" s="200">
        <v>0</v>
      </c>
      <c r="AI19" s="200">
        <v>3.94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15.28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16.36</v>
      </c>
      <c r="AH20" s="200">
        <v>0</v>
      </c>
      <c r="AI20" s="200">
        <v>3.94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15.28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16.36</v>
      </c>
      <c r="AH21" s="200">
        <v>0</v>
      </c>
      <c r="AI21" s="200">
        <v>3.94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15.28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16.36</v>
      </c>
      <c r="AH22" s="200">
        <v>0</v>
      </c>
      <c r="AI22" s="200">
        <v>3.94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15.28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16.36</v>
      </c>
      <c r="AH23" s="200">
        <v>0</v>
      </c>
      <c r="AI23" s="200">
        <v>3.94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15.28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16.36</v>
      </c>
      <c r="AH24" s="200">
        <v>0</v>
      </c>
      <c r="AI24" s="200">
        <v>3.94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15.28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16.36</v>
      </c>
      <c r="AH25" s="200">
        <v>0</v>
      </c>
      <c r="AI25" s="200">
        <v>3.94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15.28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16.36</v>
      </c>
      <c r="AH26" s="200">
        <v>0</v>
      </c>
      <c r="AI26" s="200">
        <v>3.94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15.28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16.36</v>
      </c>
      <c r="AH27" s="200">
        <v>0</v>
      </c>
      <c r="AI27" s="200">
        <v>3.94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15.28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16.36</v>
      </c>
      <c r="AH28" s="200">
        <v>0</v>
      </c>
      <c r="AI28" s="200">
        <v>3.94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15.28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16.36</v>
      </c>
      <c r="AH29" s="200">
        <v>0</v>
      </c>
      <c r="AI29" s="200">
        <v>3.94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15.28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16.36</v>
      </c>
      <c r="AH30" s="200">
        <v>0</v>
      </c>
      <c r="AI30" s="200">
        <v>3.94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15.28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16.36</v>
      </c>
      <c r="AH31" s="200">
        <v>0</v>
      </c>
      <c r="AI31" s="200">
        <v>3.94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15.28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16.36</v>
      </c>
      <c r="AH32" s="200">
        <v>0</v>
      </c>
      <c r="AI32" s="200">
        <v>3.94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15.28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16.36</v>
      </c>
      <c r="AH33" s="200">
        <v>0</v>
      </c>
      <c r="AI33" s="200">
        <v>3.94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15.28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16.36</v>
      </c>
      <c r="AH34" s="200">
        <v>0</v>
      </c>
      <c r="AI34" s="200">
        <v>3.94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15.28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16.36</v>
      </c>
      <c r="AH35" s="200">
        <v>0</v>
      </c>
      <c r="AI35" s="200">
        <v>3.94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15.28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16.36</v>
      </c>
      <c r="AH36" s="200">
        <v>0</v>
      </c>
      <c r="AI36" s="200">
        <v>3.94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15.28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16.36</v>
      </c>
      <c r="AH37" s="200">
        <v>0</v>
      </c>
      <c r="AI37" s="200">
        <v>3.94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15.28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16.36</v>
      </c>
      <c r="AH38" s="200">
        <v>0</v>
      </c>
      <c r="AI38" s="200">
        <v>3.94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15.28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16.36</v>
      </c>
      <c r="AH39" s="200">
        <v>0</v>
      </c>
      <c r="AI39" s="200">
        <v>3.94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15.28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16.36</v>
      </c>
      <c r="AH40" s="200">
        <v>0</v>
      </c>
      <c r="AI40" s="200">
        <v>3.94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15.28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16.36</v>
      </c>
      <c r="AH41" s="200">
        <v>0</v>
      </c>
      <c r="AI41" s="200">
        <v>3.94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15.28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16.36</v>
      </c>
      <c r="AH42" s="200">
        <v>0</v>
      </c>
      <c r="AI42" s="200">
        <v>3.94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15.28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16.36</v>
      </c>
      <c r="AH43" s="200">
        <v>0</v>
      </c>
      <c r="AI43" s="200">
        <v>3.94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15.73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16.36</v>
      </c>
      <c r="AH44" s="200">
        <v>0</v>
      </c>
      <c r="AI44" s="200">
        <v>3.94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15.73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16.36</v>
      </c>
      <c r="AH45" s="200">
        <v>0</v>
      </c>
      <c r="AI45" s="200">
        <v>3.94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15.73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16.36</v>
      </c>
      <c r="AH46" s="200">
        <v>0</v>
      </c>
      <c r="AI46" s="200">
        <v>3.94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15.73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16.36</v>
      </c>
      <c r="AH47" s="200">
        <v>0</v>
      </c>
      <c r="AI47" s="200">
        <v>3.94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15.73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16.36</v>
      </c>
      <c r="AH48" s="200">
        <v>0</v>
      </c>
      <c r="AI48" s="200">
        <v>3.94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15.73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16.36</v>
      </c>
      <c r="AH49" s="200">
        <v>0</v>
      </c>
      <c r="AI49" s="200">
        <v>3.94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15.73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16.36</v>
      </c>
      <c r="AH50" s="200">
        <v>0</v>
      </c>
      <c r="AI50" s="200">
        <v>3.94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15.73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16.36</v>
      </c>
      <c r="AH51" s="200">
        <v>0</v>
      </c>
      <c r="AI51" s="200">
        <v>3.94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15.73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16.36</v>
      </c>
      <c r="AH52" s="200">
        <v>0</v>
      </c>
      <c r="AI52" s="200">
        <v>3.94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15.73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16.36</v>
      </c>
      <c r="AH53" s="200">
        <v>0</v>
      </c>
      <c r="AI53" s="200">
        <v>3.94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15.73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16.36</v>
      </c>
      <c r="AH54" s="200">
        <v>0</v>
      </c>
      <c r="AI54" s="200">
        <v>3.94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15.73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16.36</v>
      </c>
      <c r="AH55" s="200">
        <v>0</v>
      </c>
      <c r="AI55" s="200">
        <v>3.94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15.73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16.36</v>
      </c>
      <c r="AH56" s="200">
        <v>0</v>
      </c>
      <c r="AI56" s="200">
        <v>3.94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15.73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16.36</v>
      </c>
      <c r="AH57" s="200">
        <v>0</v>
      </c>
      <c r="AI57" s="200">
        <v>3.94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15.73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16.36</v>
      </c>
      <c r="AH58" s="200">
        <v>0</v>
      </c>
      <c r="AI58" s="200">
        <v>3.94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15.73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16.36</v>
      </c>
      <c r="AH59" s="200">
        <v>0</v>
      </c>
      <c r="AI59" s="200">
        <v>3.94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15.73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16.36</v>
      </c>
      <c r="AH60" s="200">
        <v>0</v>
      </c>
      <c r="AI60" s="200">
        <v>3.94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15.73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16.36</v>
      </c>
      <c r="AH61" s="200">
        <v>0</v>
      </c>
      <c r="AI61" s="200">
        <v>3.94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15.73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16.36</v>
      </c>
      <c r="AH62" s="200">
        <v>0</v>
      </c>
      <c r="AI62" s="200">
        <v>3.94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15.73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16.36</v>
      </c>
      <c r="AH63" s="200">
        <v>0</v>
      </c>
      <c r="AI63" s="200">
        <v>3.94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15.73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16.36</v>
      </c>
      <c r="AH64" s="200">
        <v>0</v>
      </c>
      <c r="AI64" s="200">
        <v>3.94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15.73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16.36</v>
      </c>
      <c r="AH65" s="200">
        <v>0</v>
      </c>
      <c r="AI65" s="200">
        <v>3.94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15.73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16.36</v>
      </c>
      <c r="AH66" s="200">
        <v>0</v>
      </c>
      <c r="AI66" s="200">
        <v>3.94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15.73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16.36</v>
      </c>
      <c r="AH67" s="200">
        <v>0</v>
      </c>
      <c r="AI67" s="200">
        <v>3.94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15.73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16.36</v>
      </c>
      <c r="AH68" s="200">
        <v>0</v>
      </c>
      <c r="AI68" s="200">
        <v>3.94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15.73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16.36</v>
      </c>
      <c r="AH69" s="200">
        <v>0</v>
      </c>
      <c r="AI69" s="200">
        <v>3.94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15.73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16.36</v>
      </c>
      <c r="AH70" s="200">
        <v>0</v>
      </c>
      <c r="AI70" s="200">
        <v>3.94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15.73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16.36</v>
      </c>
      <c r="AH71" s="200">
        <v>0</v>
      </c>
      <c r="AI71" s="200">
        <v>3.94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15.73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16.36</v>
      </c>
      <c r="AH72" s="200">
        <v>0</v>
      </c>
      <c r="AI72" s="200">
        <v>3.94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15.73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16.36</v>
      </c>
      <c r="AH73" s="200">
        <v>0</v>
      </c>
      <c r="AI73" s="200">
        <v>3.94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15.73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16.36</v>
      </c>
      <c r="AH74" s="200">
        <v>0</v>
      </c>
      <c r="AI74" s="200">
        <v>3.94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15.73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16.36</v>
      </c>
      <c r="AH75" s="200">
        <v>0</v>
      </c>
      <c r="AI75" s="200">
        <v>3.94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15.73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16.36</v>
      </c>
      <c r="AH76" s="200">
        <v>0</v>
      </c>
      <c r="AI76" s="200">
        <v>3.94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15.73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16.36</v>
      </c>
      <c r="AH77" s="200">
        <v>0</v>
      </c>
      <c r="AI77" s="200">
        <v>3.94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15.73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16.36</v>
      </c>
      <c r="AH78" s="200">
        <v>0</v>
      </c>
      <c r="AI78" s="200">
        <v>3.94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15.73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16.36</v>
      </c>
      <c r="AH79" s="200">
        <v>0</v>
      </c>
      <c r="AI79" s="200">
        <v>3.94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15.73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16.36</v>
      </c>
      <c r="AH80" s="200">
        <v>0</v>
      </c>
      <c r="AI80" s="200">
        <v>3.94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15.73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16.36</v>
      </c>
      <c r="AH81" s="200">
        <v>0</v>
      </c>
      <c r="AI81" s="200">
        <v>3.94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15.73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16.36</v>
      </c>
      <c r="AH82" s="200">
        <v>0</v>
      </c>
      <c r="AI82" s="200">
        <v>3.94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15.73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16.36</v>
      </c>
      <c r="AH83" s="200">
        <v>0</v>
      </c>
      <c r="AI83" s="200">
        <v>3.94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15.28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16.36</v>
      </c>
      <c r="AH84" s="200">
        <v>0</v>
      </c>
      <c r="AI84" s="200">
        <v>3.94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15.28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16.36</v>
      </c>
      <c r="AH85" s="200">
        <v>0</v>
      </c>
      <c r="AI85" s="200">
        <v>3.94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15.28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16.36</v>
      </c>
      <c r="AH86" s="200">
        <v>0</v>
      </c>
      <c r="AI86" s="200">
        <v>3.94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15.28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16.36</v>
      </c>
      <c r="AH87" s="200">
        <v>0</v>
      </c>
      <c r="AI87" s="200">
        <v>3.94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15.28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16.36</v>
      </c>
      <c r="AH88" s="200">
        <v>0</v>
      </c>
      <c r="AI88" s="200">
        <v>3.94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15.28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16.36</v>
      </c>
      <c r="AH89" s="200">
        <v>0</v>
      </c>
      <c r="AI89" s="200">
        <v>3.94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15.28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16.36</v>
      </c>
      <c r="AH90" s="200">
        <v>0</v>
      </c>
      <c r="AI90" s="200">
        <v>3.94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15.28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16.36</v>
      </c>
      <c r="AH91" s="200">
        <v>0</v>
      </c>
      <c r="AI91" s="200">
        <v>3.94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15.28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16.36</v>
      </c>
      <c r="AH92" s="200">
        <v>0</v>
      </c>
      <c r="AI92" s="200">
        <v>3.94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15.28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16.36</v>
      </c>
      <c r="AH93" s="200">
        <v>0</v>
      </c>
      <c r="AI93" s="200">
        <v>3.94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15.28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16.36</v>
      </c>
      <c r="AH94" s="200">
        <v>0</v>
      </c>
      <c r="AI94" s="200">
        <v>3.94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15.28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16.36</v>
      </c>
      <c r="AH95" s="200">
        <v>0</v>
      </c>
      <c r="AI95" s="200">
        <v>3.94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15.28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16.36</v>
      </c>
      <c r="AH96" s="200">
        <v>0</v>
      </c>
      <c r="AI96" s="200">
        <v>3.94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15.28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16.36</v>
      </c>
      <c r="AH97" s="200">
        <v>0</v>
      </c>
      <c r="AI97" s="200">
        <v>3.94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15.28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16.36</v>
      </c>
      <c r="AH98" s="200">
        <v>0</v>
      </c>
      <c r="AI98" s="200">
        <v>3.94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15.28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0.37121999999999994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2.97</v>
      </c>
      <c r="AE3" s="200">
        <v>0</v>
      </c>
      <c r="AF3" s="200">
        <v>0</v>
      </c>
      <c r="AG3" s="200">
        <v>81.08</v>
      </c>
      <c r="AH3" s="200">
        <v>0</v>
      </c>
      <c r="AI3" s="200">
        <v>19.52</v>
      </c>
      <c r="AJ3" s="200">
        <v>0</v>
      </c>
      <c r="AK3" s="200">
        <v>3.72</v>
      </c>
      <c r="AL3" s="200">
        <v>0</v>
      </c>
      <c r="AM3" s="200">
        <v>0</v>
      </c>
      <c r="AN3" s="200">
        <v>0</v>
      </c>
      <c r="AO3" s="200">
        <v>61.1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2.97</v>
      </c>
      <c r="AE4" s="200">
        <v>0</v>
      </c>
      <c r="AF4" s="200">
        <v>0</v>
      </c>
      <c r="AG4" s="200">
        <v>81.08</v>
      </c>
      <c r="AH4" s="200">
        <v>0</v>
      </c>
      <c r="AI4" s="200">
        <v>19.52</v>
      </c>
      <c r="AJ4" s="200">
        <v>0</v>
      </c>
      <c r="AK4" s="200">
        <v>3.72</v>
      </c>
      <c r="AL4" s="200">
        <v>0</v>
      </c>
      <c r="AM4" s="200">
        <v>0</v>
      </c>
      <c r="AN4" s="200">
        <v>0</v>
      </c>
      <c r="AO4" s="200">
        <v>61.1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2.97</v>
      </c>
      <c r="AE5" s="200">
        <v>0</v>
      </c>
      <c r="AF5" s="200">
        <v>0</v>
      </c>
      <c r="AG5" s="200">
        <v>81.08</v>
      </c>
      <c r="AH5" s="200">
        <v>0</v>
      </c>
      <c r="AI5" s="200">
        <v>19.52</v>
      </c>
      <c r="AJ5" s="200">
        <v>0</v>
      </c>
      <c r="AK5" s="200">
        <v>3.72</v>
      </c>
      <c r="AL5" s="200">
        <v>0</v>
      </c>
      <c r="AM5" s="200">
        <v>0</v>
      </c>
      <c r="AN5" s="200">
        <v>0</v>
      </c>
      <c r="AO5" s="200">
        <v>61.1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2.97</v>
      </c>
      <c r="AE6" s="200">
        <v>0</v>
      </c>
      <c r="AF6" s="200">
        <v>0</v>
      </c>
      <c r="AG6" s="200">
        <v>81.08</v>
      </c>
      <c r="AH6" s="200">
        <v>0</v>
      </c>
      <c r="AI6" s="200">
        <v>19.52</v>
      </c>
      <c r="AJ6" s="200">
        <v>0</v>
      </c>
      <c r="AK6" s="200">
        <v>3.72</v>
      </c>
      <c r="AL6" s="200">
        <v>0</v>
      </c>
      <c r="AM6" s="200">
        <v>0</v>
      </c>
      <c r="AN6" s="200">
        <v>0</v>
      </c>
      <c r="AO6" s="200">
        <v>61.1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2.97</v>
      </c>
      <c r="AE7" s="200">
        <v>0</v>
      </c>
      <c r="AF7" s="200">
        <v>0</v>
      </c>
      <c r="AG7" s="200">
        <v>81.08</v>
      </c>
      <c r="AH7" s="200">
        <v>0</v>
      </c>
      <c r="AI7" s="200">
        <v>19.52</v>
      </c>
      <c r="AJ7" s="200">
        <v>0</v>
      </c>
      <c r="AK7" s="200">
        <v>3.72</v>
      </c>
      <c r="AL7" s="200">
        <v>0</v>
      </c>
      <c r="AM7" s="200">
        <v>0</v>
      </c>
      <c r="AN7" s="200">
        <v>0</v>
      </c>
      <c r="AO7" s="200">
        <v>61.1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2.97</v>
      </c>
      <c r="AE8" s="200">
        <v>0</v>
      </c>
      <c r="AF8" s="200">
        <v>0</v>
      </c>
      <c r="AG8" s="200">
        <v>81.08</v>
      </c>
      <c r="AH8" s="200">
        <v>0</v>
      </c>
      <c r="AI8" s="200">
        <v>19.52</v>
      </c>
      <c r="AJ8" s="200">
        <v>0</v>
      </c>
      <c r="AK8" s="200">
        <v>3.72</v>
      </c>
      <c r="AL8" s="200">
        <v>0</v>
      </c>
      <c r="AM8" s="200">
        <v>0</v>
      </c>
      <c r="AN8" s="200">
        <v>0</v>
      </c>
      <c r="AO8" s="200">
        <v>61.1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2.97</v>
      </c>
      <c r="AE9" s="200">
        <v>0</v>
      </c>
      <c r="AF9" s="200">
        <v>0</v>
      </c>
      <c r="AG9" s="200">
        <v>81.08</v>
      </c>
      <c r="AH9" s="200">
        <v>0</v>
      </c>
      <c r="AI9" s="200">
        <v>19.52</v>
      </c>
      <c r="AJ9" s="200">
        <v>0</v>
      </c>
      <c r="AK9" s="200">
        <v>3.72</v>
      </c>
      <c r="AL9" s="200">
        <v>0</v>
      </c>
      <c r="AM9" s="200">
        <v>0</v>
      </c>
      <c r="AN9" s="200">
        <v>0</v>
      </c>
      <c r="AO9" s="200">
        <v>61.1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2.97</v>
      </c>
      <c r="AE10" s="200">
        <v>0</v>
      </c>
      <c r="AF10" s="200">
        <v>0</v>
      </c>
      <c r="AG10" s="200">
        <v>81.08</v>
      </c>
      <c r="AH10" s="200">
        <v>0</v>
      </c>
      <c r="AI10" s="200">
        <v>19.52</v>
      </c>
      <c r="AJ10" s="200">
        <v>0</v>
      </c>
      <c r="AK10" s="200">
        <v>3.72</v>
      </c>
      <c r="AL10" s="200">
        <v>0</v>
      </c>
      <c r="AM10" s="200">
        <v>0</v>
      </c>
      <c r="AN10" s="200">
        <v>0</v>
      </c>
      <c r="AO10" s="200">
        <v>61.1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2.97</v>
      </c>
      <c r="AE11" s="200">
        <v>0</v>
      </c>
      <c r="AF11" s="200">
        <v>0</v>
      </c>
      <c r="AG11" s="200">
        <v>81.08</v>
      </c>
      <c r="AH11" s="200">
        <v>0</v>
      </c>
      <c r="AI11" s="200">
        <v>19.52</v>
      </c>
      <c r="AJ11" s="200">
        <v>0</v>
      </c>
      <c r="AK11" s="200">
        <v>3.72</v>
      </c>
      <c r="AL11" s="200">
        <v>0</v>
      </c>
      <c r="AM11" s="200">
        <v>0</v>
      </c>
      <c r="AN11" s="200">
        <v>0</v>
      </c>
      <c r="AO11" s="200">
        <v>61.1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2.97</v>
      </c>
      <c r="AE12" s="200">
        <v>0</v>
      </c>
      <c r="AF12" s="200">
        <v>0</v>
      </c>
      <c r="AG12" s="200">
        <v>81.08</v>
      </c>
      <c r="AH12" s="200">
        <v>0</v>
      </c>
      <c r="AI12" s="200">
        <v>19.52</v>
      </c>
      <c r="AJ12" s="200">
        <v>0</v>
      </c>
      <c r="AK12" s="200">
        <v>3.72</v>
      </c>
      <c r="AL12" s="200">
        <v>0</v>
      </c>
      <c r="AM12" s="200">
        <v>0</v>
      </c>
      <c r="AN12" s="200">
        <v>0</v>
      </c>
      <c r="AO12" s="200">
        <v>61.1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2.97</v>
      </c>
      <c r="AE13" s="200">
        <v>0</v>
      </c>
      <c r="AF13" s="200">
        <v>0</v>
      </c>
      <c r="AG13" s="200">
        <v>81.08</v>
      </c>
      <c r="AH13" s="200">
        <v>0</v>
      </c>
      <c r="AI13" s="200">
        <v>19.52</v>
      </c>
      <c r="AJ13" s="200">
        <v>0</v>
      </c>
      <c r="AK13" s="200">
        <v>3.72</v>
      </c>
      <c r="AL13" s="200">
        <v>0</v>
      </c>
      <c r="AM13" s="200">
        <v>0</v>
      </c>
      <c r="AN13" s="200">
        <v>0</v>
      </c>
      <c r="AO13" s="200">
        <v>61.1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2.97</v>
      </c>
      <c r="AE14" s="200">
        <v>0</v>
      </c>
      <c r="AF14" s="200">
        <v>0</v>
      </c>
      <c r="AG14" s="200">
        <v>81.08</v>
      </c>
      <c r="AH14" s="200">
        <v>0</v>
      </c>
      <c r="AI14" s="200">
        <v>19.52</v>
      </c>
      <c r="AJ14" s="200">
        <v>0</v>
      </c>
      <c r="AK14" s="200">
        <v>3.72</v>
      </c>
      <c r="AL14" s="200">
        <v>0</v>
      </c>
      <c r="AM14" s="200">
        <v>0</v>
      </c>
      <c r="AN14" s="200">
        <v>0</v>
      </c>
      <c r="AO14" s="200">
        <v>61.1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2.97</v>
      </c>
      <c r="AE15" s="200">
        <v>0</v>
      </c>
      <c r="AF15" s="200">
        <v>0</v>
      </c>
      <c r="AG15" s="200">
        <v>81.08</v>
      </c>
      <c r="AH15" s="200">
        <v>0</v>
      </c>
      <c r="AI15" s="200">
        <v>19.52</v>
      </c>
      <c r="AJ15" s="200">
        <v>0</v>
      </c>
      <c r="AK15" s="200">
        <v>3.72</v>
      </c>
      <c r="AL15" s="200">
        <v>0</v>
      </c>
      <c r="AM15" s="200">
        <v>0</v>
      </c>
      <c r="AN15" s="200">
        <v>0</v>
      </c>
      <c r="AO15" s="200">
        <v>61.1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2.97</v>
      </c>
      <c r="AE16" s="200">
        <v>0</v>
      </c>
      <c r="AF16" s="200">
        <v>0</v>
      </c>
      <c r="AG16" s="200">
        <v>81.08</v>
      </c>
      <c r="AH16" s="200">
        <v>0</v>
      </c>
      <c r="AI16" s="200">
        <v>19.52</v>
      </c>
      <c r="AJ16" s="200">
        <v>0</v>
      </c>
      <c r="AK16" s="200">
        <v>3.72</v>
      </c>
      <c r="AL16" s="200">
        <v>0</v>
      </c>
      <c r="AM16" s="200">
        <v>0</v>
      </c>
      <c r="AN16" s="200">
        <v>0</v>
      </c>
      <c r="AO16" s="200">
        <v>61.1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2.97</v>
      </c>
      <c r="AE17" s="200">
        <v>0</v>
      </c>
      <c r="AF17" s="200">
        <v>0</v>
      </c>
      <c r="AG17" s="200">
        <v>81.08</v>
      </c>
      <c r="AH17" s="200">
        <v>0</v>
      </c>
      <c r="AI17" s="200">
        <v>19.52</v>
      </c>
      <c r="AJ17" s="200">
        <v>0</v>
      </c>
      <c r="AK17" s="200">
        <v>3.72</v>
      </c>
      <c r="AL17" s="200">
        <v>0</v>
      </c>
      <c r="AM17" s="200">
        <v>0</v>
      </c>
      <c r="AN17" s="200">
        <v>0</v>
      </c>
      <c r="AO17" s="200">
        <v>61.1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2.97</v>
      </c>
      <c r="AE18" s="200">
        <v>0</v>
      </c>
      <c r="AF18" s="200">
        <v>0</v>
      </c>
      <c r="AG18" s="200">
        <v>81.08</v>
      </c>
      <c r="AH18" s="200">
        <v>0</v>
      </c>
      <c r="AI18" s="200">
        <v>19.52</v>
      </c>
      <c r="AJ18" s="200">
        <v>0</v>
      </c>
      <c r="AK18" s="200">
        <v>3.72</v>
      </c>
      <c r="AL18" s="200">
        <v>0</v>
      </c>
      <c r="AM18" s="200">
        <v>0</v>
      </c>
      <c r="AN18" s="200">
        <v>0</v>
      </c>
      <c r="AO18" s="200">
        <v>61.1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2.97</v>
      </c>
      <c r="AE19" s="200">
        <v>0</v>
      </c>
      <c r="AF19" s="200">
        <v>0</v>
      </c>
      <c r="AG19" s="200">
        <v>81.08</v>
      </c>
      <c r="AH19" s="200">
        <v>0</v>
      </c>
      <c r="AI19" s="200">
        <v>19.52</v>
      </c>
      <c r="AJ19" s="200">
        <v>0</v>
      </c>
      <c r="AK19" s="200">
        <v>3.72</v>
      </c>
      <c r="AL19" s="200">
        <v>0</v>
      </c>
      <c r="AM19" s="200">
        <v>0</v>
      </c>
      <c r="AN19" s="200">
        <v>0</v>
      </c>
      <c r="AO19" s="200">
        <v>61.1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2.97</v>
      </c>
      <c r="AE20" s="200">
        <v>0</v>
      </c>
      <c r="AF20" s="200">
        <v>0</v>
      </c>
      <c r="AG20" s="200">
        <v>81.08</v>
      </c>
      <c r="AH20" s="200">
        <v>0</v>
      </c>
      <c r="AI20" s="200">
        <v>19.52</v>
      </c>
      <c r="AJ20" s="200">
        <v>0</v>
      </c>
      <c r="AK20" s="200">
        <v>3.72</v>
      </c>
      <c r="AL20" s="200">
        <v>0</v>
      </c>
      <c r="AM20" s="200">
        <v>0</v>
      </c>
      <c r="AN20" s="200">
        <v>0</v>
      </c>
      <c r="AO20" s="200">
        <v>61.1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2.97</v>
      </c>
      <c r="AE21" s="200">
        <v>0</v>
      </c>
      <c r="AF21" s="200">
        <v>0</v>
      </c>
      <c r="AG21" s="200">
        <v>81.08</v>
      </c>
      <c r="AH21" s="200">
        <v>0</v>
      </c>
      <c r="AI21" s="200">
        <v>19.52</v>
      </c>
      <c r="AJ21" s="200">
        <v>0</v>
      </c>
      <c r="AK21" s="200">
        <v>3.72</v>
      </c>
      <c r="AL21" s="200">
        <v>0</v>
      </c>
      <c r="AM21" s="200">
        <v>0</v>
      </c>
      <c r="AN21" s="200">
        <v>0</v>
      </c>
      <c r="AO21" s="200">
        <v>61.1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2.97</v>
      </c>
      <c r="AE22" s="200">
        <v>0</v>
      </c>
      <c r="AF22" s="200">
        <v>0</v>
      </c>
      <c r="AG22" s="200">
        <v>81.08</v>
      </c>
      <c r="AH22" s="200">
        <v>0</v>
      </c>
      <c r="AI22" s="200">
        <v>19.52</v>
      </c>
      <c r="AJ22" s="200">
        <v>0</v>
      </c>
      <c r="AK22" s="200">
        <v>3.72</v>
      </c>
      <c r="AL22" s="200">
        <v>0</v>
      </c>
      <c r="AM22" s="200">
        <v>0</v>
      </c>
      <c r="AN22" s="200">
        <v>0</v>
      </c>
      <c r="AO22" s="200">
        <v>61.1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2.97</v>
      </c>
      <c r="AE23" s="200">
        <v>0</v>
      </c>
      <c r="AF23" s="200">
        <v>0</v>
      </c>
      <c r="AG23" s="200">
        <v>81.08</v>
      </c>
      <c r="AH23" s="200">
        <v>0</v>
      </c>
      <c r="AI23" s="200">
        <v>19.52</v>
      </c>
      <c r="AJ23" s="200">
        <v>0</v>
      </c>
      <c r="AK23" s="200">
        <v>3.72</v>
      </c>
      <c r="AL23" s="200">
        <v>0</v>
      </c>
      <c r="AM23" s="200">
        <v>0</v>
      </c>
      <c r="AN23" s="200">
        <v>0</v>
      </c>
      <c r="AO23" s="200">
        <v>61.1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2.97</v>
      </c>
      <c r="AE24" s="200">
        <v>0</v>
      </c>
      <c r="AF24" s="200">
        <v>0</v>
      </c>
      <c r="AG24" s="200">
        <v>81.08</v>
      </c>
      <c r="AH24" s="200">
        <v>0</v>
      </c>
      <c r="AI24" s="200">
        <v>19.52</v>
      </c>
      <c r="AJ24" s="200">
        <v>0</v>
      </c>
      <c r="AK24" s="200">
        <v>3.72</v>
      </c>
      <c r="AL24" s="200">
        <v>0</v>
      </c>
      <c r="AM24" s="200">
        <v>0</v>
      </c>
      <c r="AN24" s="200">
        <v>0</v>
      </c>
      <c r="AO24" s="200">
        <v>61.1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2.97</v>
      </c>
      <c r="AE25" s="200">
        <v>0</v>
      </c>
      <c r="AF25" s="200">
        <v>0</v>
      </c>
      <c r="AG25" s="200">
        <v>81.08</v>
      </c>
      <c r="AH25" s="200">
        <v>0</v>
      </c>
      <c r="AI25" s="200">
        <v>19.52</v>
      </c>
      <c r="AJ25" s="200">
        <v>0</v>
      </c>
      <c r="AK25" s="200">
        <v>3.72</v>
      </c>
      <c r="AL25" s="200">
        <v>0</v>
      </c>
      <c r="AM25" s="200">
        <v>0</v>
      </c>
      <c r="AN25" s="200">
        <v>0</v>
      </c>
      <c r="AO25" s="200">
        <v>61.1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2.97</v>
      </c>
      <c r="AE26" s="200">
        <v>0</v>
      </c>
      <c r="AF26" s="200">
        <v>0</v>
      </c>
      <c r="AG26" s="200">
        <v>81.08</v>
      </c>
      <c r="AH26" s="200">
        <v>0</v>
      </c>
      <c r="AI26" s="200">
        <v>19.52</v>
      </c>
      <c r="AJ26" s="200">
        <v>0</v>
      </c>
      <c r="AK26" s="200">
        <v>3.72</v>
      </c>
      <c r="AL26" s="200">
        <v>0</v>
      </c>
      <c r="AM26" s="200">
        <v>0</v>
      </c>
      <c r="AN26" s="200">
        <v>0</v>
      </c>
      <c r="AO26" s="200">
        <v>61.1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2.97</v>
      </c>
      <c r="AE27" s="200">
        <v>0</v>
      </c>
      <c r="AF27" s="200">
        <v>0</v>
      </c>
      <c r="AG27" s="200">
        <v>81.08</v>
      </c>
      <c r="AH27" s="200">
        <v>0</v>
      </c>
      <c r="AI27" s="200">
        <v>19.52</v>
      </c>
      <c r="AJ27" s="200">
        <v>0</v>
      </c>
      <c r="AK27" s="200">
        <v>4.1399999999999997</v>
      </c>
      <c r="AL27" s="200">
        <v>0</v>
      </c>
      <c r="AM27" s="200">
        <v>0</v>
      </c>
      <c r="AN27" s="200">
        <v>0</v>
      </c>
      <c r="AO27" s="200">
        <v>61.1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2.97</v>
      </c>
      <c r="AE28" s="200">
        <v>0</v>
      </c>
      <c r="AF28" s="200">
        <v>0</v>
      </c>
      <c r="AG28" s="200">
        <v>81.08</v>
      </c>
      <c r="AH28" s="200">
        <v>0</v>
      </c>
      <c r="AI28" s="200">
        <v>19.52</v>
      </c>
      <c r="AJ28" s="200">
        <v>0</v>
      </c>
      <c r="AK28" s="200">
        <v>4.1399999999999997</v>
      </c>
      <c r="AL28" s="200">
        <v>0</v>
      </c>
      <c r="AM28" s="200">
        <v>0</v>
      </c>
      <c r="AN28" s="200">
        <v>0</v>
      </c>
      <c r="AO28" s="200">
        <v>61.1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2.97</v>
      </c>
      <c r="AE29" s="200">
        <v>0</v>
      </c>
      <c r="AF29" s="200">
        <v>0</v>
      </c>
      <c r="AG29" s="200">
        <v>81.08</v>
      </c>
      <c r="AH29" s="200">
        <v>0</v>
      </c>
      <c r="AI29" s="200">
        <v>19.52</v>
      </c>
      <c r="AJ29" s="200">
        <v>0</v>
      </c>
      <c r="AK29" s="200">
        <v>4.3499999999999996</v>
      </c>
      <c r="AL29" s="200">
        <v>0</v>
      </c>
      <c r="AM29" s="200">
        <v>0</v>
      </c>
      <c r="AN29" s="200">
        <v>0</v>
      </c>
      <c r="AO29" s="200">
        <v>61.1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2.97</v>
      </c>
      <c r="AE30" s="200">
        <v>0</v>
      </c>
      <c r="AF30" s="200">
        <v>0</v>
      </c>
      <c r="AG30" s="200">
        <v>81.08</v>
      </c>
      <c r="AH30" s="200">
        <v>0</v>
      </c>
      <c r="AI30" s="200">
        <v>19.52</v>
      </c>
      <c r="AJ30" s="200">
        <v>0</v>
      </c>
      <c r="AK30" s="200">
        <v>4.3499999999999996</v>
      </c>
      <c r="AL30" s="200">
        <v>0</v>
      </c>
      <c r="AM30" s="200">
        <v>0</v>
      </c>
      <c r="AN30" s="200">
        <v>0</v>
      </c>
      <c r="AO30" s="200">
        <v>61.1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2.97</v>
      </c>
      <c r="AE31" s="200">
        <v>0</v>
      </c>
      <c r="AF31" s="200">
        <v>0</v>
      </c>
      <c r="AG31" s="200">
        <v>81.08</v>
      </c>
      <c r="AH31" s="200">
        <v>0</v>
      </c>
      <c r="AI31" s="200">
        <v>19.52</v>
      </c>
      <c r="AJ31" s="200">
        <v>0</v>
      </c>
      <c r="AK31" s="200">
        <v>4.3499999999999996</v>
      </c>
      <c r="AL31" s="200">
        <v>0</v>
      </c>
      <c r="AM31" s="200">
        <v>0</v>
      </c>
      <c r="AN31" s="200">
        <v>0</v>
      </c>
      <c r="AO31" s="200">
        <v>61.1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2.97</v>
      </c>
      <c r="AE32" s="200">
        <v>0</v>
      </c>
      <c r="AF32" s="200">
        <v>0</v>
      </c>
      <c r="AG32" s="200">
        <v>81.08</v>
      </c>
      <c r="AH32" s="200">
        <v>0</v>
      </c>
      <c r="AI32" s="200">
        <v>19.52</v>
      </c>
      <c r="AJ32" s="200">
        <v>0</v>
      </c>
      <c r="AK32" s="200">
        <v>4.3499999999999996</v>
      </c>
      <c r="AL32" s="200">
        <v>0</v>
      </c>
      <c r="AM32" s="200">
        <v>0</v>
      </c>
      <c r="AN32" s="200">
        <v>0</v>
      </c>
      <c r="AO32" s="200">
        <v>61.1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2.97</v>
      </c>
      <c r="AE33" s="200">
        <v>0</v>
      </c>
      <c r="AF33" s="200">
        <v>0</v>
      </c>
      <c r="AG33" s="200">
        <v>81.08</v>
      </c>
      <c r="AH33" s="200">
        <v>0</v>
      </c>
      <c r="AI33" s="200">
        <v>19.52</v>
      </c>
      <c r="AJ33" s="200">
        <v>0</v>
      </c>
      <c r="AK33" s="200">
        <v>4.3499999999999996</v>
      </c>
      <c r="AL33" s="200">
        <v>0</v>
      </c>
      <c r="AM33" s="200">
        <v>0</v>
      </c>
      <c r="AN33" s="200">
        <v>0</v>
      </c>
      <c r="AO33" s="200">
        <v>61.1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2.97</v>
      </c>
      <c r="AE34" s="200">
        <v>0</v>
      </c>
      <c r="AF34" s="200">
        <v>0</v>
      </c>
      <c r="AG34" s="200">
        <v>81.08</v>
      </c>
      <c r="AH34" s="200">
        <v>0</v>
      </c>
      <c r="AI34" s="200">
        <v>19.52</v>
      </c>
      <c r="AJ34" s="200">
        <v>0</v>
      </c>
      <c r="AK34" s="200">
        <v>4.3499999999999996</v>
      </c>
      <c r="AL34" s="200">
        <v>0</v>
      </c>
      <c r="AM34" s="200">
        <v>0</v>
      </c>
      <c r="AN34" s="200">
        <v>0</v>
      </c>
      <c r="AO34" s="200">
        <v>61.1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2.97</v>
      </c>
      <c r="AE35" s="200">
        <v>0</v>
      </c>
      <c r="AF35" s="200">
        <v>0</v>
      </c>
      <c r="AG35" s="200">
        <v>81.08</v>
      </c>
      <c r="AH35" s="200">
        <v>0</v>
      </c>
      <c r="AI35" s="200">
        <v>19.52</v>
      </c>
      <c r="AJ35" s="200">
        <v>0</v>
      </c>
      <c r="AK35" s="200">
        <v>0.35</v>
      </c>
      <c r="AL35" s="200">
        <v>0</v>
      </c>
      <c r="AM35" s="200">
        <v>0</v>
      </c>
      <c r="AN35" s="200">
        <v>0</v>
      </c>
      <c r="AO35" s="200">
        <v>61.1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2.97</v>
      </c>
      <c r="AE36" s="200">
        <v>0</v>
      </c>
      <c r="AF36" s="200">
        <v>0</v>
      </c>
      <c r="AG36" s="200">
        <v>81.08</v>
      </c>
      <c r="AH36" s="200">
        <v>0</v>
      </c>
      <c r="AI36" s="200">
        <v>19.52</v>
      </c>
      <c r="AJ36" s="200">
        <v>0</v>
      </c>
      <c r="AK36" s="200">
        <v>0.35</v>
      </c>
      <c r="AL36" s="200">
        <v>0</v>
      </c>
      <c r="AM36" s="200">
        <v>0</v>
      </c>
      <c r="AN36" s="200">
        <v>0</v>
      </c>
      <c r="AO36" s="200">
        <v>61.1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2.97</v>
      </c>
      <c r="AE37" s="200">
        <v>0</v>
      </c>
      <c r="AF37" s="200">
        <v>0</v>
      </c>
      <c r="AG37" s="200">
        <v>81.08</v>
      </c>
      <c r="AH37" s="200">
        <v>0</v>
      </c>
      <c r="AI37" s="200">
        <v>19.52</v>
      </c>
      <c r="AJ37" s="200">
        <v>0</v>
      </c>
      <c r="AK37" s="200">
        <v>0.35</v>
      </c>
      <c r="AL37" s="200">
        <v>0</v>
      </c>
      <c r="AM37" s="200">
        <v>0</v>
      </c>
      <c r="AN37" s="200">
        <v>0</v>
      </c>
      <c r="AO37" s="200">
        <v>61.1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2.97</v>
      </c>
      <c r="AE38" s="200">
        <v>0</v>
      </c>
      <c r="AF38" s="200">
        <v>0</v>
      </c>
      <c r="AG38" s="200">
        <v>81.08</v>
      </c>
      <c r="AH38" s="200">
        <v>0</v>
      </c>
      <c r="AI38" s="200">
        <v>19.52</v>
      </c>
      <c r="AJ38" s="200">
        <v>0</v>
      </c>
      <c r="AK38" s="200">
        <v>0.35</v>
      </c>
      <c r="AL38" s="200">
        <v>0</v>
      </c>
      <c r="AM38" s="200">
        <v>0</v>
      </c>
      <c r="AN38" s="200">
        <v>0</v>
      </c>
      <c r="AO38" s="200">
        <v>61.1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2.97</v>
      </c>
      <c r="AE39" s="200">
        <v>0</v>
      </c>
      <c r="AF39" s="200">
        <v>0</v>
      </c>
      <c r="AG39" s="200">
        <v>81.08</v>
      </c>
      <c r="AH39" s="200">
        <v>0</v>
      </c>
      <c r="AI39" s="200">
        <v>19.52</v>
      </c>
      <c r="AJ39" s="200">
        <v>0</v>
      </c>
      <c r="AK39" s="200">
        <v>0.35</v>
      </c>
      <c r="AL39" s="200">
        <v>0</v>
      </c>
      <c r="AM39" s="200">
        <v>0</v>
      </c>
      <c r="AN39" s="200">
        <v>0</v>
      </c>
      <c r="AO39" s="200">
        <v>61.1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2.97</v>
      </c>
      <c r="AE40" s="200">
        <v>0</v>
      </c>
      <c r="AF40" s="200">
        <v>0</v>
      </c>
      <c r="AG40" s="200">
        <v>81.08</v>
      </c>
      <c r="AH40" s="200">
        <v>0</v>
      </c>
      <c r="AI40" s="200">
        <v>19.52</v>
      </c>
      <c r="AJ40" s="200">
        <v>0</v>
      </c>
      <c r="AK40" s="200">
        <v>0.35</v>
      </c>
      <c r="AL40" s="200">
        <v>0</v>
      </c>
      <c r="AM40" s="200">
        <v>0</v>
      </c>
      <c r="AN40" s="200">
        <v>0</v>
      </c>
      <c r="AO40" s="200">
        <v>61.1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2.97</v>
      </c>
      <c r="AE41" s="200">
        <v>0</v>
      </c>
      <c r="AF41" s="200">
        <v>0</v>
      </c>
      <c r="AG41" s="200">
        <v>81.08</v>
      </c>
      <c r="AH41" s="200">
        <v>0</v>
      </c>
      <c r="AI41" s="200">
        <v>19.52</v>
      </c>
      <c r="AJ41" s="200">
        <v>0</v>
      </c>
      <c r="AK41" s="200">
        <v>0.35</v>
      </c>
      <c r="AL41" s="200">
        <v>0</v>
      </c>
      <c r="AM41" s="200">
        <v>0</v>
      </c>
      <c r="AN41" s="200">
        <v>0</v>
      </c>
      <c r="AO41" s="200">
        <v>61.1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2.97</v>
      </c>
      <c r="AE42" s="200">
        <v>0</v>
      </c>
      <c r="AF42" s="200">
        <v>0</v>
      </c>
      <c r="AG42" s="200">
        <v>81.08</v>
      </c>
      <c r="AH42" s="200">
        <v>0</v>
      </c>
      <c r="AI42" s="200">
        <v>19.52</v>
      </c>
      <c r="AJ42" s="200">
        <v>0</v>
      </c>
      <c r="AK42" s="200">
        <v>0.35</v>
      </c>
      <c r="AL42" s="200">
        <v>0</v>
      </c>
      <c r="AM42" s="200">
        <v>0</v>
      </c>
      <c r="AN42" s="200">
        <v>0</v>
      </c>
      <c r="AO42" s="200">
        <v>61.1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2.97</v>
      </c>
      <c r="AE43" s="200">
        <v>0</v>
      </c>
      <c r="AF43" s="200">
        <v>0</v>
      </c>
      <c r="AG43" s="200">
        <v>81.08</v>
      </c>
      <c r="AH43" s="200">
        <v>0</v>
      </c>
      <c r="AI43" s="200">
        <v>19.52</v>
      </c>
      <c r="AJ43" s="200">
        <v>0</v>
      </c>
      <c r="AK43" s="200">
        <v>0.35</v>
      </c>
      <c r="AL43" s="200">
        <v>0</v>
      </c>
      <c r="AM43" s="200">
        <v>0</v>
      </c>
      <c r="AN43" s="200">
        <v>0</v>
      </c>
      <c r="AO43" s="200">
        <v>62.93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2.97</v>
      </c>
      <c r="AE44" s="200">
        <v>0</v>
      </c>
      <c r="AF44" s="200">
        <v>0</v>
      </c>
      <c r="AG44" s="200">
        <v>81.08</v>
      </c>
      <c r="AH44" s="200">
        <v>0</v>
      </c>
      <c r="AI44" s="200">
        <v>19.52</v>
      </c>
      <c r="AJ44" s="200">
        <v>0</v>
      </c>
      <c r="AK44" s="200">
        <v>0.35</v>
      </c>
      <c r="AL44" s="200">
        <v>0</v>
      </c>
      <c r="AM44" s="200">
        <v>0</v>
      </c>
      <c r="AN44" s="200">
        <v>0</v>
      </c>
      <c r="AO44" s="200">
        <v>62.93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2.97</v>
      </c>
      <c r="AE45" s="200">
        <v>0</v>
      </c>
      <c r="AF45" s="200">
        <v>0</v>
      </c>
      <c r="AG45" s="200">
        <v>81.08</v>
      </c>
      <c r="AH45" s="200">
        <v>0</v>
      </c>
      <c r="AI45" s="200">
        <v>19.52</v>
      </c>
      <c r="AJ45" s="200">
        <v>0</v>
      </c>
      <c r="AK45" s="200">
        <v>0.35</v>
      </c>
      <c r="AL45" s="200">
        <v>0</v>
      </c>
      <c r="AM45" s="200">
        <v>0</v>
      </c>
      <c r="AN45" s="200">
        <v>0</v>
      </c>
      <c r="AO45" s="200">
        <v>62.93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2.97</v>
      </c>
      <c r="AE46" s="200">
        <v>0</v>
      </c>
      <c r="AF46" s="200">
        <v>0</v>
      </c>
      <c r="AG46" s="200">
        <v>81.08</v>
      </c>
      <c r="AH46" s="200">
        <v>0</v>
      </c>
      <c r="AI46" s="200">
        <v>19.52</v>
      </c>
      <c r="AJ46" s="200">
        <v>0</v>
      </c>
      <c r="AK46" s="200">
        <v>0.35</v>
      </c>
      <c r="AL46" s="200">
        <v>0</v>
      </c>
      <c r="AM46" s="200">
        <v>0</v>
      </c>
      <c r="AN46" s="200">
        <v>0</v>
      </c>
      <c r="AO46" s="200">
        <v>62.93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2.97</v>
      </c>
      <c r="AE47" s="200">
        <v>0</v>
      </c>
      <c r="AF47" s="200">
        <v>0</v>
      </c>
      <c r="AG47" s="200">
        <v>81.08</v>
      </c>
      <c r="AH47" s="200">
        <v>0</v>
      </c>
      <c r="AI47" s="200">
        <v>19.52</v>
      </c>
      <c r="AJ47" s="200">
        <v>0</v>
      </c>
      <c r="AK47" s="200">
        <v>4.3499999999999996</v>
      </c>
      <c r="AL47" s="200">
        <v>0</v>
      </c>
      <c r="AM47" s="200">
        <v>0</v>
      </c>
      <c r="AN47" s="200">
        <v>0</v>
      </c>
      <c r="AO47" s="200">
        <v>62.93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2.97</v>
      </c>
      <c r="AE48" s="200">
        <v>0</v>
      </c>
      <c r="AF48" s="200">
        <v>0</v>
      </c>
      <c r="AG48" s="200">
        <v>81.08</v>
      </c>
      <c r="AH48" s="200">
        <v>0</v>
      </c>
      <c r="AI48" s="200">
        <v>19.52</v>
      </c>
      <c r="AJ48" s="200">
        <v>0</v>
      </c>
      <c r="AK48" s="200">
        <v>4.3499999999999996</v>
      </c>
      <c r="AL48" s="200">
        <v>0</v>
      </c>
      <c r="AM48" s="200">
        <v>0</v>
      </c>
      <c r="AN48" s="200">
        <v>0</v>
      </c>
      <c r="AO48" s="200">
        <v>62.93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2.97</v>
      </c>
      <c r="AE49" s="200">
        <v>0</v>
      </c>
      <c r="AF49" s="200">
        <v>0</v>
      </c>
      <c r="AG49" s="200">
        <v>81.08</v>
      </c>
      <c r="AH49" s="200">
        <v>0</v>
      </c>
      <c r="AI49" s="200">
        <v>19.52</v>
      </c>
      <c r="AJ49" s="200">
        <v>0</v>
      </c>
      <c r="AK49" s="200">
        <v>4.3499999999999996</v>
      </c>
      <c r="AL49" s="200">
        <v>0</v>
      </c>
      <c r="AM49" s="200">
        <v>0</v>
      </c>
      <c r="AN49" s="200">
        <v>0</v>
      </c>
      <c r="AO49" s="200">
        <v>62.93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2.97</v>
      </c>
      <c r="AE50" s="200">
        <v>0</v>
      </c>
      <c r="AF50" s="200">
        <v>0</v>
      </c>
      <c r="AG50" s="200">
        <v>81.08</v>
      </c>
      <c r="AH50" s="200">
        <v>0</v>
      </c>
      <c r="AI50" s="200">
        <v>19.52</v>
      </c>
      <c r="AJ50" s="200">
        <v>0</v>
      </c>
      <c r="AK50" s="200">
        <v>4.3499999999999996</v>
      </c>
      <c r="AL50" s="200">
        <v>0</v>
      </c>
      <c r="AM50" s="200">
        <v>0</v>
      </c>
      <c r="AN50" s="200">
        <v>0</v>
      </c>
      <c r="AO50" s="200">
        <v>62.93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2.97</v>
      </c>
      <c r="AE51" s="200">
        <v>0</v>
      </c>
      <c r="AF51" s="200">
        <v>0</v>
      </c>
      <c r="AG51" s="200">
        <v>81.08</v>
      </c>
      <c r="AH51" s="200">
        <v>0</v>
      </c>
      <c r="AI51" s="200">
        <v>19.52</v>
      </c>
      <c r="AJ51" s="200">
        <v>0</v>
      </c>
      <c r="AK51" s="200">
        <v>4.3499999999999996</v>
      </c>
      <c r="AL51" s="200">
        <v>0</v>
      </c>
      <c r="AM51" s="200">
        <v>0</v>
      </c>
      <c r="AN51" s="200">
        <v>0</v>
      </c>
      <c r="AO51" s="200">
        <v>62.93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2.97</v>
      </c>
      <c r="AE52" s="200">
        <v>0</v>
      </c>
      <c r="AF52" s="200">
        <v>0</v>
      </c>
      <c r="AG52" s="200">
        <v>81.08</v>
      </c>
      <c r="AH52" s="200">
        <v>0</v>
      </c>
      <c r="AI52" s="200">
        <v>19.52</v>
      </c>
      <c r="AJ52" s="200">
        <v>0</v>
      </c>
      <c r="AK52" s="200">
        <v>4.3499999999999996</v>
      </c>
      <c r="AL52" s="200">
        <v>0</v>
      </c>
      <c r="AM52" s="200">
        <v>0</v>
      </c>
      <c r="AN52" s="200">
        <v>0</v>
      </c>
      <c r="AO52" s="200">
        <v>62.93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2.97</v>
      </c>
      <c r="AE53" s="200">
        <v>0</v>
      </c>
      <c r="AF53" s="200">
        <v>0</v>
      </c>
      <c r="AG53" s="200">
        <v>81.08</v>
      </c>
      <c r="AH53" s="200">
        <v>0</v>
      </c>
      <c r="AI53" s="200">
        <v>19.52</v>
      </c>
      <c r="AJ53" s="200">
        <v>0</v>
      </c>
      <c r="AK53" s="200">
        <v>4.1399999999999997</v>
      </c>
      <c r="AL53" s="200">
        <v>0</v>
      </c>
      <c r="AM53" s="200">
        <v>0</v>
      </c>
      <c r="AN53" s="200">
        <v>0</v>
      </c>
      <c r="AO53" s="200">
        <v>62.93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2.97</v>
      </c>
      <c r="AE54" s="200">
        <v>0</v>
      </c>
      <c r="AF54" s="200">
        <v>0</v>
      </c>
      <c r="AG54" s="200">
        <v>81.08</v>
      </c>
      <c r="AH54" s="200">
        <v>0</v>
      </c>
      <c r="AI54" s="200">
        <v>19.52</v>
      </c>
      <c r="AJ54" s="200">
        <v>0</v>
      </c>
      <c r="AK54" s="200">
        <v>4.1399999999999997</v>
      </c>
      <c r="AL54" s="200">
        <v>0</v>
      </c>
      <c r="AM54" s="200">
        <v>0</v>
      </c>
      <c r="AN54" s="200">
        <v>0</v>
      </c>
      <c r="AO54" s="200">
        <v>62.93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2.97</v>
      </c>
      <c r="AE55" s="200">
        <v>0</v>
      </c>
      <c r="AF55" s="200">
        <v>0</v>
      </c>
      <c r="AG55" s="200">
        <v>81.08</v>
      </c>
      <c r="AH55" s="200">
        <v>0</v>
      </c>
      <c r="AI55" s="200">
        <v>19.52</v>
      </c>
      <c r="AJ55" s="200">
        <v>0</v>
      </c>
      <c r="AK55" s="200">
        <v>4.1399999999999997</v>
      </c>
      <c r="AL55" s="200">
        <v>0</v>
      </c>
      <c r="AM55" s="200">
        <v>0</v>
      </c>
      <c r="AN55" s="200">
        <v>0</v>
      </c>
      <c r="AO55" s="200">
        <v>62.93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2.97</v>
      </c>
      <c r="AE56" s="200">
        <v>0</v>
      </c>
      <c r="AF56" s="200">
        <v>0</v>
      </c>
      <c r="AG56" s="200">
        <v>81.08</v>
      </c>
      <c r="AH56" s="200">
        <v>0</v>
      </c>
      <c r="AI56" s="200">
        <v>19.52</v>
      </c>
      <c r="AJ56" s="200">
        <v>0</v>
      </c>
      <c r="AK56" s="200">
        <v>4.1399999999999997</v>
      </c>
      <c r="AL56" s="200">
        <v>0</v>
      </c>
      <c r="AM56" s="200">
        <v>0</v>
      </c>
      <c r="AN56" s="200">
        <v>0</v>
      </c>
      <c r="AO56" s="200">
        <v>62.93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2.97</v>
      </c>
      <c r="AE57" s="200">
        <v>0</v>
      </c>
      <c r="AF57" s="200">
        <v>0</v>
      </c>
      <c r="AG57" s="200">
        <v>81.08</v>
      </c>
      <c r="AH57" s="200">
        <v>0</v>
      </c>
      <c r="AI57" s="200">
        <v>19.52</v>
      </c>
      <c r="AJ57" s="200">
        <v>0</v>
      </c>
      <c r="AK57" s="200">
        <v>4.1399999999999997</v>
      </c>
      <c r="AL57" s="200">
        <v>0</v>
      </c>
      <c r="AM57" s="200">
        <v>0</v>
      </c>
      <c r="AN57" s="200">
        <v>0</v>
      </c>
      <c r="AO57" s="200">
        <v>62.93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2.97</v>
      </c>
      <c r="AE58" s="200">
        <v>0</v>
      </c>
      <c r="AF58" s="200">
        <v>0</v>
      </c>
      <c r="AG58" s="200">
        <v>81.08</v>
      </c>
      <c r="AH58" s="200">
        <v>0</v>
      </c>
      <c r="AI58" s="200">
        <v>19.52</v>
      </c>
      <c r="AJ58" s="200">
        <v>0</v>
      </c>
      <c r="AK58" s="200">
        <v>4.1399999999999997</v>
      </c>
      <c r="AL58" s="200">
        <v>0</v>
      </c>
      <c r="AM58" s="200">
        <v>0</v>
      </c>
      <c r="AN58" s="200">
        <v>0</v>
      </c>
      <c r="AO58" s="200">
        <v>62.93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2.97</v>
      </c>
      <c r="AE59" s="200">
        <v>0</v>
      </c>
      <c r="AF59" s="200">
        <v>0</v>
      </c>
      <c r="AG59" s="200">
        <v>81.08</v>
      </c>
      <c r="AH59" s="200">
        <v>0</v>
      </c>
      <c r="AI59" s="200">
        <v>19.52</v>
      </c>
      <c r="AJ59" s="200">
        <v>0</v>
      </c>
      <c r="AK59" s="200">
        <v>4.1399999999999997</v>
      </c>
      <c r="AL59" s="200">
        <v>0</v>
      </c>
      <c r="AM59" s="200">
        <v>0</v>
      </c>
      <c r="AN59" s="200">
        <v>0</v>
      </c>
      <c r="AO59" s="200">
        <v>62.93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2.97</v>
      </c>
      <c r="AE60" s="200">
        <v>0</v>
      </c>
      <c r="AF60" s="200">
        <v>0</v>
      </c>
      <c r="AG60" s="200">
        <v>81.08</v>
      </c>
      <c r="AH60" s="200">
        <v>0</v>
      </c>
      <c r="AI60" s="200">
        <v>19.52</v>
      </c>
      <c r="AJ60" s="200">
        <v>0</v>
      </c>
      <c r="AK60" s="200">
        <v>4.1399999999999997</v>
      </c>
      <c r="AL60" s="200">
        <v>0</v>
      </c>
      <c r="AM60" s="200">
        <v>0</v>
      </c>
      <c r="AN60" s="200">
        <v>0</v>
      </c>
      <c r="AO60" s="200">
        <v>62.93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2.97</v>
      </c>
      <c r="AE61" s="200">
        <v>0</v>
      </c>
      <c r="AF61" s="200">
        <v>0</v>
      </c>
      <c r="AG61" s="200">
        <v>81.08</v>
      </c>
      <c r="AH61" s="200">
        <v>0</v>
      </c>
      <c r="AI61" s="200">
        <v>19.52</v>
      </c>
      <c r="AJ61" s="200">
        <v>0</v>
      </c>
      <c r="AK61" s="200">
        <v>4.1399999999999997</v>
      </c>
      <c r="AL61" s="200">
        <v>0</v>
      </c>
      <c r="AM61" s="200">
        <v>0</v>
      </c>
      <c r="AN61" s="200">
        <v>0</v>
      </c>
      <c r="AO61" s="200">
        <v>62.93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2.97</v>
      </c>
      <c r="AE62" s="200">
        <v>0</v>
      </c>
      <c r="AF62" s="200">
        <v>0</v>
      </c>
      <c r="AG62" s="200">
        <v>81.08</v>
      </c>
      <c r="AH62" s="200">
        <v>0</v>
      </c>
      <c r="AI62" s="200">
        <v>19.52</v>
      </c>
      <c r="AJ62" s="200">
        <v>0</v>
      </c>
      <c r="AK62" s="200">
        <v>4.1399999999999997</v>
      </c>
      <c r="AL62" s="200">
        <v>0</v>
      </c>
      <c r="AM62" s="200">
        <v>0</v>
      </c>
      <c r="AN62" s="200">
        <v>0</v>
      </c>
      <c r="AO62" s="200">
        <v>62.93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2.97</v>
      </c>
      <c r="AE63" s="200">
        <v>0</v>
      </c>
      <c r="AF63" s="200">
        <v>0</v>
      </c>
      <c r="AG63" s="200">
        <v>81.08</v>
      </c>
      <c r="AH63" s="200">
        <v>0</v>
      </c>
      <c r="AI63" s="200">
        <v>19.52</v>
      </c>
      <c r="AJ63" s="200">
        <v>0</v>
      </c>
      <c r="AK63" s="200">
        <v>3.72</v>
      </c>
      <c r="AL63" s="200">
        <v>0</v>
      </c>
      <c r="AM63" s="200">
        <v>0</v>
      </c>
      <c r="AN63" s="200">
        <v>0</v>
      </c>
      <c r="AO63" s="200">
        <v>62.93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2.97</v>
      </c>
      <c r="AE64" s="200">
        <v>0</v>
      </c>
      <c r="AF64" s="200">
        <v>0</v>
      </c>
      <c r="AG64" s="200">
        <v>81.08</v>
      </c>
      <c r="AH64" s="200">
        <v>0</v>
      </c>
      <c r="AI64" s="200">
        <v>19.52</v>
      </c>
      <c r="AJ64" s="200">
        <v>0</v>
      </c>
      <c r="AK64" s="200">
        <v>3.72</v>
      </c>
      <c r="AL64" s="200">
        <v>0</v>
      </c>
      <c r="AM64" s="200">
        <v>0</v>
      </c>
      <c r="AN64" s="200">
        <v>0</v>
      </c>
      <c r="AO64" s="200">
        <v>62.93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2.97</v>
      </c>
      <c r="AE65" s="200">
        <v>0</v>
      </c>
      <c r="AF65" s="200">
        <v>0</v>
      </c>
      <c r="AG65" s="200">
        <v>81.08</v>
      </c>
      <c r="AH65" s="200">
        <v>0</v>
      </c>
      <c r="AI65" s="200">
        <v>19.52</v>
      </c>
      <c r="AJ65" s="200">
        <v>0</v>
      </c>
      <c r="AK65" s="200">
        <v>3.72</v>
      </c>
      <c r="AL65" s="200">
        <v>0</v>
      </c>
      <c r="AM65" s="200">
        <v>0</v>
      </c>
      <c r="AN65" s="200">
        <v>0</v>
      </c>
      <c r="AO65" s="200">
        <v>62.93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2.97</v>
      </c>
      <c r="AE66" s="200">
        <v>0</v>
      </c>
      <c r="AF66" s="200">
        <v>0</v>
      </c>
      <c r="AG66" s="200">
        <v>81.08</v>
      </c>
      <c r="AH66" s="200">
        <v>0</v>
      </c>
      <c r="AI66" s="200">
        <v>19.52</v>
      </c>
      <c r="AJ66" s="200">
        <v>0</v>
      </c>
      <c r="AK66" s="200">
        <v>3.72</v>
      </c>
      <c r="AL66" s="200">
        <v>0</v>
      </c>
      <c r="AM66" s="200">
        <v>0</v>
      </c>
      <c r="AN66" s="200">
        <v>0</v>
      </c>
      <c r="AO66" s="200">
        <v>62.93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2.97</v>
      </c>
      <c r="AE67" s="200">
        <v>0</v>
      </c>
      <c r="AF67" s="200">
        <v>0</v>
      </c>
      <c r="AG67" s="200">
        <v>81.08</v>
      </c>
      <c r="AH67" s="200">
        <v>0</v>
      </c>
      <c r="AI67" s="200">
        <v>19.52</v>
      </c>
      <c r="AJ67" s="200">
        <v>0</v>
      </c>
      <c r="AK67" s="200">
        <v>4.1399999999999997</v>
      </c>
      <c r="AL67" s="200">
        <v>0</v>
      </c>
      <c r="AM67" s="200">
        <v>0</v>
      </c>
      <c r="AN67" s="200">
        <v>0</v>
      </c>
      <c r="AO67" s="200">
        <v>62.93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2.97</v>
      </c>
      <c r="AE68" s="200">
        <v>0</v>
      </c>
      <c r="AF68" s="200">
        <v>0</v>
      </c>
      <c r="AG68" s="200">
        <v>81.08</v>
      </c>
      <c r="AH68" s="200">
        <v>0</v>
      </c>
      <c r="AI68" s="200">
        <v>19.52</v>
      </c>
      <c r="AJ68" s="200">
        <v>0</v>
      </c>
      <c r="AK68" s="200">
        <v>4.1399999999999997</v>
      </c>
      <c r="AL68" s="200">
        <v>0</v>
      </c>
      <c r="AM68" s="200">
        <v>0</v>
      </c>
      <c r="AN68" s="200">
        <v>0</v>
      </c>
      <c r="AO68" s="200">
        <v>62.93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2.97</v>
      </c>
      <c r="AE69" s="200">
        <v>0</v>
      </c>
      <c r="AF69" s="200">
        <v>0</v>
      </c>
      <c r="AG69" s="200">
        <v>81.08</v>
      </c>
      <c r="AH69" s="200">
        <v>0</v>
      </c>
      <c r="AI69" s="200">
        <v>19.52</v>
      </c>
      <c r="AJ69" s="200">
        <v>0</v>
      </c>
      <c r="AK69" s="200">
        <v>4.1399999999999997</v>
      </c>
      <c r="AL69" s="200">
        <v>0</v>
      </c>
      <c r="AM69" s="200">
        <v>0</v>
      </c>
      <c r="AN69" s="200">
        <v>0</v>
      </c>
      <c r="AO69" s="200">
        <v>62.93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2.97</v>
      </c>
      <c r="AE70" s="200">
        <v>0</v>
      </c>
      <c r="AF70" s="200">
        <v>0</v>
      </c>
      <c r="AG70" s="200">
        <v>81.08</v>
      </c>
      <c r="AH70" s="200">
        <v>0</v>
      </c>
      <c r="AI70" s="200">
        <v>19.52</v>
      </c>
      <c r="AJ70" s="200">
        <v>0</v>
      </c>
      <c r="AK70" s="200">
        <v>7.59</v>
      </c>
      <c r="AL70" s="200">
        <v>0</v>
      </c>
      <c r="AM70" s="200">
        <v>0</v>
      </c>
      <c r="AN70" s="200">
        <v>0</v>
      </c>
      <c r="AO70" s="200">
        <v>62.93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2.97</v>
      </c>
      <c r="AE71" s="200">
        <v>0</v>
      </c>
      <c r="AF71" s="200">
        <v>0</v>
      </c>
      <c r="AG71" s="200">
        <v>81.08</v>
      </c>
      <c r="AH71" s="200">
        <v>0</v>
      </c>
      <c r="AI71" s="200">
        <v>19.52</v>
      </c>
      <c r="AJ71" s="200">
        <v>0</v>
      </c>
      <c r="AK71" s="200">
        <v>4.1399999999999997</v>
      </c>
      <c r="AL71" s="200">
        <v>0</v>
      </c>
      <c r="AM71" s="200">
        <v>0</v>
      </c>
      <c r="AN71" s="200">
        <v>0</v>
      </c>
      <c r="AO71" s="200">
        <v>62.93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2.97</v>
      </c>
      <c r="AE72" s="200">
        <v>0</v>
      </c>
      <c r="AF72" s="200">
        <v>0</v>
      </c>
      <c r="AG72" s="200">
        <v>81.08</v>
      </c>
      <c r="AH72" s="200">
        <v>0</v>
      </c>
      <c r="AI72" s="200">
        <v>19.52</v>
      </c>
      <c r="AJ72" s="200">
        <v>0</v>
      </c>
      <c r="AK72" s="200">
        <v>4.1399999999999997</v>
      </c>
      <c r="AL72" s="200">
        <v>0</v>
      </c>
      <c r="AM72" s="200">
        <v>0</v>
      </c>
      <c r="AN72" s="200">
        <v>0</v>
      </c>
      <c r="AO72" s="200">
        <v>62.93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2.97</v>
      </c>
      <c r="AE73" s="200">
        <v>0</v>
      </c>
      <c r="AF73" s="200">
        <v>0</v>
      </c>
      <c r="AG73" s="200">
        <v>81.08</v>
      </c>
      <c r="AH73" s="200">
        <v>0</v>
      </c>
      <c r="AI73" s="200">
        <v>19.52</v>
      </c>
      <c r="AJ73" s="200">
        <v>0</v>
      </c>
      <c r="AK73" s="200">
        <v>4.1399999999999997</v>
      </c>
      <c r="AL73" s="200">
        <v>0</v>
      </c>
      <c r="AM73" s="200">
        <v>0</v>
      </c>
      <c r="AN73" s="200">
        <v>0</v>
      </c>
      <c r="AO73" s="200">
        <v>62.93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2.97</v>
      </c>
      <c r="AE74" s="200">
        <v>0</v>
      </c>
      <c r="AF74" s="200">
        <v>0</v>
      </c>
      <c r="AG74" s="200">
        <v>81.08</v>
      </c>
      <c r="AH74" s="200">
        <v>0</v>
      </c>
      <c r="AI74" s="200">
        <v>19.52</v>
      </c>
      <c r="AJ74" s="200">
        <v>0</v>
      </c>
      <c r="AK74" s="200">
        <v>4.1399999999999997</v>
      </c>
      <c r="AL74" s="200">
        <v>0</v>
      </c>
      <c r="AM74" s="200">
        <v>0</v>
      </c>
      <c r="AN74" s="200">
        <v>0</v>
      </c>
      <c r="AO74" s="200">
        <v>62.93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2.97</v>
      </c>
      <c r="AE75" s="200">
        <v>0</v>
      </c>
      <c r="AF75" s="200">
        <v>0</v>
      </c>
      <c r="AG75" s="200">
        <v>81.08</v>
      </c>
      <c r="AH75" s="200">
        <v>0</v>
      </c>
      <c r="AI75" s="200">
        <v>19.52</v>
      </c>
      <c r="AJ75" s="200">
        <v>0</v>
      </c>
      <c r="AK75" s="200">
        <v>4.1399999999999997</v>
      </c>
      <c r="AL75" s="200">
        <v>0</v>
      </c>
      <c r="AM75" s="200">
        <v>0</v>
      </c>
      <c r="AN75" s="200">
        <v>0</v>
      </c>
      <c r="AO75" s="200">
        <v>62.93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2.97</v>
      </c>
      <c r="AE76" s="200">
        <v>0</v>
      </c>
      <c r="AF76" s="200">
        <v>0</v>
      </c>
      <c r="AG76" s="200">
        <v>81.08</v>
      </c>
      <c r="AH76" s="200">
        <v>0</v>
      </c>
      <c r="AI76" s="200">
        <v>19.52</v>
      </c>
      <c r="AJ76" s="200">
        <v>0</v>
      </c>
      <c r="AK76" s="200">
        <v>4.3499999999999996</v>
      </c>
      <c r="AL76" s="200">
        <v>0</v>
      </c>
      <c r="AM76" s="200">
        <v>0</v>
      </c>
      <c r="AN76" s="200">
        <v>0</v>
      </c>
      <c r="AO76" s="200">
        <v>62.93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2.97</v>
      </c>
      <c r="AE77" s="200">
        <v>0</v>
      </c>
      <c r="AF77" s="200">
        <v>0</v>
      </c>
      <c r="AG77" s="200">
        <v>81.08</v>
      </c>
      <c r="AH77" s="200">
        <v>0</v>
      </c>
      <c r="AI77" s="200">
        <v>19.52</v>
      </c>
      <c r="AJ77" s="200">
        <v>0</v>
      </c>
      <c r="AK77" s="200">
        <v>0.35</v>
      </c>
      <c r="AL77" s="200">
        <v>0</v>
      </c>
      <c r="AM77" s="200">
        <v>0</v>
      </c>
      <c r="AN77" s="200">
        <v>0</v>
      </c>
      <c r="AO77" s="200">
        <v>62.93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2.97</v>
      </c>
      <c r="AE78" s="200">
        <v>0</v>
      </c>
      <c r="AF78" s="200">
        <v>0</v>
      </c>
      <c r="AG78" s="200">
        <v>81.08</v>
      </c>
      <c r="AH78" s="200">
        <v>0</v>
      </c>
      <c r="AI78" s="200">
        <v>19.52</v>
      </c>
      <c r="AJ78" s="200">
        <v>0</v>
      </c>
      <c r="AK78" s="200">
        <v>0.35</v>
      </c>
      <c r="AL78" s="200">
        <v>0</v>
      </c>
      <c r="AM78" s="200">
        <v>0</v>
      </c>
      <c r="AN78" s="200">
        <v>0</v>
      </c>
      <c r="AO78" s="200">
        <v>62.93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2.97</v>
      </c>
      <c r="AE79" s="200">
        <v>0</v>
      </c>
      <c r="AF79" s="200">
        <v>0</v>
      </c>
      <c r="AG79" s="200">
        <v>81.08</v>
      </c>
      <c r="AH79" s="200">
        <v>0</v>
      </c>
      <c r="AI79" s="200">
        <v>19.52</v>
      </c>
      <c r="AJ79" s="200">
        <v>0</v>
      </c>
      <c r="AK79" s="200">
        <v>0.35</v>
      </c>
      <c r="AL79" s="200">
        <v>0</v>
      </c>
      <c r="AM79" s="200">
        <v>0</v>
      </c>
      <c r="AN79" s="200">
        <v>0</v>
      </c>
      <c r="AO79" s="200">
        <v>62.93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2.97</v>
      </c>
      <c r="AE80" s="200">
        <v>0</v>
      </c>
      <c r="AF80" s="200">
        <v>0</v>
      </c>
      <c r="AG80" s="200">
        <v>81.08</v>
      </c>
      <c r="AH80" s="200">
        <v>0</v>
      </c>
      <c r="AI80" s="200">
        <v>19.52</v>
      </c>
      <c r="AJ80" s="200">
        <v>0</v>
      </c>
      <c r="AK80" s="200">
        <v>0.35</v>
      </c>
      <c r="AL80" s="200">
        <v>0</v>
      </c>
      <c r="AM80" s="200">
        <v>0</v>
      </c>
      <c r="AN80" s="200">
        <v>0</v>
      </c>
      <c r="AO80" s="200">
        <v>62.93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2.97</v>
      </c>
      <c r="AE81" s="200">
        <v>0</v>
      </c>
      <c r="AF81" s="200">
        <v>0</v>
      </c>
      <c r="AG81" s="200">
        <v>81.08</v>
      </c>
      <c r="AH81" s="200">
        <v>0</v>
      </c>
      <c r="AI81" s="200">
        <v>19.52</v>
      </c>
      <c r="AJ81" s="200">
        <v>0</v>
      </c>
      <c r="AK81" s="200">
        <v>0.35</v>
      </c>
      <c r="AL81" s="200">
        <v>0</v>
      </c>
      <c r="AM81" s="200">
        <v>0</v>
      </c>
      <c r="AN81" s="200">
        <v>0</v>
      </c>
      <c r="AO81" s="200">
        <v>62.93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2.97</v>
      </c>
      <c r="AE82" s="200">
        <v>0</v>
      </c>
      <c r="AF82" s="200">
        <v>0</v>
      </c>
      <c r="AG82" s="200">
        <v>81.08</v>
      </c>
      <c r="AH82" s="200">
        <v>0</v>
      </c>
      <c r="AI82" s="200">
        <v>19.52</v>
      </c>
      <c r="AJ82" s="200">
        <v>0</v>
      </c>
      <c r="AK82" s="200">
        <v>0.35</v>
      </c>
      <c r="AL82" s="200">
        <v>0</v>
      </c>
      <c r="AM82" s="200">
        <v>0</v>
      </c>
      <c r="AN82" s="200">
        <v>0</v>
      </c>
      <c r="AO82" s="200">
        <v>62.93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2.97</v>
      </c>
      <c r="AE83" s="200">
        <v>0</v>
      </c>
      <c r="AF83" s="200">
        <v>0</v>
      </c>
      <c r="AG83" s="200">
        <v>81.08</v>
      </c>
      <c r="AH83" s="200">
        <v>0</v>
      </c>
      <c r="AI83" s="200">
        <v>19.52</v>
      </c>
      <c r="AJ83" s="200">
        <v>0</v>
      </c>
      <c r="AK83" s="200">
        <v>0.35</v>
      </c>
      <c r="AL83" s="200">
        <v>0</v>
      </c>
      <c r="AM83" s="200">
        <v>0</v>
      </c>
      <c r="AN83" s="200">
        <v>0</v>
      </c>
      <c r="AO83" s="200">
        <v>61.1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2.97</v>
      </c>
      <c r="AE84" s="200">
        <v>0</v>
      </c>
      <c r="AF84" s="200">
        <v>0</v>
      </c>
      <c r="AG84" s="200">
        <v>81.08</v>
      </c>
      <c r="AH84" s="200">
        <v>0</v>
      </c>
      <c r="AI84" s="200">
        <v>19.52</v>
      </c>
      <c r="AJ84" s="200">
        <v>0</v>
      </c>
      <c r="AK84" s="200">
        <v>0.35</v>
      </c>
      <c r="AL84" s="200">
        <v>0</v>
      </c>
      <c r="AM84" s="200">
        <v>0</v>
      </c>
      <c r="AN84" s="200">
        <v>0</v>
      </c>
      <c r="AO84" s="200">
        <v>61.1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2.97</v>
      </c>
      <c r="AE85" s="200">
        <v>0</v>
      </c>
      <c r="AF85" s="200">
        <v>0</v>
      </c>
      <c r="AG85" s="200">
        <v>81.08</v>
      </c>
      <c r="AH85" s="200">
        <v>0</v>
      </c>
      <c r="AI85" s="200">
        <v>19.52</v>
      </c>
      <c r="AJ85" s="200">
        <v>0</v>
      </c>
      <c r="AK85" s="200">
        <v>0.35</v>
      </c>
      <c r="AL85" s="200">
        <v>0</v>
      </c>
      <c r="AM85" s="200">
        <v>0</v>
      </c>
      <c r="AN85" s="200">
        <v>0</v>
      </c>
      <c r="AO85" s="200">
        <v>61.1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2.97</v>
      </c>
      <c r="AE86" s="200">
        <v>0</v>
      </c>
      <c r="AF86" s="200">
        <v>0</v>
      </c>
      <c r="AG86" s="200">
        <v>81.08</v>
      </c>
      <c r="AH86" s="200">
        <v>0</v>
      </c>
      <c r="AI86" s="200">
        <v>19.52</v>
      </c>
      <c r="AJ86" s="200">
        <v>0</v>
      </c>
      <c r="AK86" s="200">
        <v>0.35</v>
      </c>
      <c r="AL86" s="200">
        <v>0</v>
      </c>
      <c r="AM86" s="200">
        <v>0</v>
      </c>
      <c r="AN86" s="200">
        <v>0</v>
      </c>
      <c r="AO86" s="200">
        <v>61.1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2.97</v>
      </c>
      <c r="AE87" s="200">
        <v>0</v>
      </c>
      <c r="AF87" s="200">
        <v>0</v>
      </c>
      <c r="AG87" s="200">
        <v>81.08</v>
      </c>
      <c r="AH87" s="200">
        <v>0</v>
      </c>
      <c r="AI87" s="200">
        <v>19.52</v>
      </c>
      <c r="AJ87" s="200">
        <v>0</v>
      </c>
      <c r="AK87" s="200">
        <v>3.72</v>
      </c>
      <c r="AL87" s="200">
        <v>0</v>
      </c>
      <c r="AM87" s="200">
        <v>0</v>
      </c>
      <c r="AN87" s="200">
        <v>0</v>
      </c>
      <c r="AO87" s="200">
        <v>61.1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2.97</v>
      </c>
      <c r="AE88" s="200">
        <v>0</v>
      </c>
      <c r="AF88" s="200">
        <v>0</v>
      </c>
      <c r="AG88" s="200">
        <v>81.08</v>
      </c>
      <c r="AH88" s="200">
        <v>0</v>
      </c>
      <c r="AI88" s="200">
        <v>19.52</v>
      </c>
      <c r="AJ88" s="200">
        <v>0</v>
      </c>
      <c r="AK88" s="200">
        <v>3.72</v>
      </c>
      <c r="AL88" s="200">
        <v>0</v>
      </c>
      <c r="AM88" s="200">
        <v>0</v>
      </c>
      <c r="AN88" s="200">
        <v>0</v>
      </c>
      <c r="AO88" s="200">
        <v>61.1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2.97</v>
      </c>
      <c r="AE89" s="200">
        <v>0</v>
      </c>
      <c r="AF89" s="200">
        <v>0</v>
      </c>
      <c r="AG89" s="200">
        <v>81.08</v>
      </c>
      <c r="AH89" s="200">
        <v>0</v>
      </c>
      <c r="AI89" s="200">
        <v>19.52</v>
      </c>
      <c r="AJ89" s="200">
        <v>0</v>
      </c>
      <c r="AK89" s="200">
        <v>3.72</v>
      </c>
      <c r="AL89" s="200">
        <v>0</v>
      </c>
      <c r="AM89" s="200">
        <v>0</v>
      </c>
      <c r="AN89" s="200">
        <v>0</v>
      </c>
      <c r="AO89" s="200">
        <v>61.1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2.97</v>
      </c>
      <c r="AE90" s="200">
        <v>0</v>
      </c>
      <c r="AF90" s="200">
        <v>0</v>
      </c>
      <c r="AG90" s="200">
        <v>81.08</v>
      </c>
      <c r="AH90" s="200">
        <v>0</v>
      </c>
      <c r="AI90" s="200">
        <v>19.52</v>
      </c>
      <c r="AJ90" s="200">
        <v>0</v>
      </c>
      <c r="AK90" s="200">
        <v>3.72</v>
      </c>
      <c r="AL90" s="200">
        <v>0</v>
      </c>
      <c r="AM90" s="200">
        <v>0</v>
      </c>
      <c r="AN90" s="200">
        <v>0</v>
      </c>
      <c r="AO90" s="200">
        <v>61.1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2.97</v>
      </c>
      <c r="AE91" s="200">
        <v>0</v>
      </c>
      <c r="AF91" s="200">
        <v>0</v>
      </c>
      <c r="AG91" s="200">
        <v>81.08</v>
      </c>
      <c r="AH91" s="200">
        <v>0</v>
      </c>
      <c r="AI91" s="200">
        <v>19.52</v>
      </c>
      <c r="AJ91" s="200">
        <v>0</v>
      </c>
      <c r="AK91" s="200">
        <v>3.72</v>
      </c>
      <c r="AL91" s="200">
        <v>0</v>
      </c>
      <c r="AM91" s="200">
        <v>0</v>
      </c>
      <c r="AN91" s="200">
        <v>0</v>
      </c>
      <c r="AO91" s="200">
        <v>61.1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2.97</v>
      </c>
      <c r="AE92" s="200">
        <v>0</v>
      </c>
      <c r="AF92" s="200">
        <v>0</v>
      </c>
      <c r="AG92" s="200">
        <v>81.08</v>
      </c>
      <c r="AH92" s="200">
        <v>0</v>
      </c>
      <c r="AI92" s="200">
        <v>19.52</v>
      </c>
      <c r="AJ92" s="200">
        <v>0</v>
      </c>
      <c r="AK92" s="200">
        <v>3.72</v>
      </c>
      <c r="AL92" s="200">
        <v>0</v>
      </c>
      <c r="AM92" s="200">
        <v>0</v>
      </c>
      <c r="AN92" s="200">
        <v>0</v>
      </c>
      <c r="AO92" s="200">
        <v>61.1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2.97</v>
      </c>
      <c r="AE93" s="200">
        <v>0</v>
      </c>
      <c r="AF93" s="200">
        <v>0</v>
      </c>
      <c r="AG93" s="200">
        <v>81.08</v>
      </c>
      <c r="AH93" s="200">
        <v>0</v>
      </c>
      <c r="AI93" s="200">
        <v>19.52</v>
      </c>
      <c r="AJ93" s="200">
        <v>0</v>
      </c>
      <c r="AK93" s="200">
        <v>3.72</v>
      </c>
      <c r="AL93" s="200">
        <v>0</v>
      </c>
      <c r="AM93" s="200">
        <v>0</v>
      </c>
      <c r="AN93" s="200">
        <v>0</v>
      </c>
      <c r="AO93" s="200">
        <v>61.1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2.97</v>
      </c>
      <c r="AE94" s="200">
        <v>0</v>
      </c>
      <c r="AF94" s="200">
        <v>0</v>
      </c>
      <c r="AG94" s="200">
        <v>81.08</v>
      </c>
      <c r="AH94" s="200">
        <v>0</v>
      </c>
      <c r="AI94" s="200">
        <v>19.52</v>
      </c>
      <c r="AJ94" s="200">
        <v>0</v>
      </c>
      <c r="AK94" s="200">
        <v>3.72</v>
      </c>
      <c r="AL94" s="200">
        <v>0</v>
      </c>
      <c r="AM94" s="200">
        <v>0</v>
      </c>
      <c r="AN94" s="200">
        <v>0</v>
      </c>
      <c r="AO94" s="200">
        <v>61.1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2.97</v>
      </c>
      <c r="AE95" s="200">
        <v>0</v>
      </c>
      <c r="AF95" s="200">
        <v>0</v>
      </c>
      <c r="AG95" s="200">
        <v>81.08</v>
      </c>
      <c r="AH95" s="200">
        <v>0</v>
      </c>
      <c r="AI95" s="200">
        <v>19.52</v>
      </c>
      <c r="AJ95" s="200">
        <v>0</v>
      </c>
      <c r="AK95" s="200">
        <v>3.72</v>
      </c>
      <c r="AL95" s="200">
        <v>0</v>
      </c>
      <c r="AM95" s="200">
        <v>0</v>
      </c>
      <c r="AN95" s="200">
        <v>0</v>
      </c>
      <c r="AO95" s="200">
        <v>61.1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2.97</v>
      </c>
      <c r="AE96" s="200">
        <v>0</v>
      </c>
      <c r="AF96" s="200">
        <v>0</v>
      </c>
      <c r="AG96" s="200">
        <v>81.08</v>
      </c>
      <c r="AH96" s="200">
        <v>0</v>
      </c>
      <c r="AI96" s="200">
        <v>19.52</v>
      </c>
      <c r="AJ96" s="200">
        <v>0</v>
      </c>
      <c r="AK96" s="200">
        <v>3.72</v>
      </c>
      <c r="AL96" s="200">
        <v>0</v>
      </c>
      <c r="AM96" s="200">
        <v>0</v>
      </c>
      <c r="AN96" s="200">
        <v>0</v>
      </c>
      <c r="AO96" s="200">
        <v>61.1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2.97</v>
      </c>
      <c r="AE97" s="200">
        <v>0</v>
      </c>
      <c r="AF97" s="200">
        <v>0</v>
      </c>
      <c r="AG97" s="200">
        <v>81.08</v>
      </c>
      <c r="AH97" s="200">
        <v>0</v>
      </c>
      <c r="AI97" s="200">
        <v>19.52</v>
      </c>
      <c r="AJ97" s="200">
        <v>0</v>
      </c>
      <c r="AK97" s="200">
        <v>3.72</v>
      </c>
      <c r="AL97" s="200">
        <v>0</v>
      </c>
      <c r="AM97" s="200">
        <v>0</v>
      </c>
      <c r="AN97" s="200">
        <v>0</v>
      </c>
      <c r="AO97" s="200">
        <v>61.1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2.97</v>
      </c>
      <c r="AE98" s="200">
        <v>0</v>
      </c>
      <c r="AF98" s="200">
        <v>0</v>
      </c>
      <c r="AG98" s="200">
        <v>81.08</v>
      </c>
      <c r="AH98" s="200">
        <v>0</v>
      </c>
      <c r="AI98" s="200">
        <v>19.52</v>
      </c>
      <c r="AJ98" s="200">
        <v>0</v>
      </c>
      <c r="AK98" s="200">
        <v>3.72</v>
      </c>
      <c r="AL98" s="200">
        <v>0</v>
      </c>
      <c r="AM98" s="200">
        <v>0</v>
      </c>
      <c r="AN98" s="200">
        <v>0</v>
      </c>
      <c r="AO98" s="200">
        <v>61.1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7.5860000000000025E-2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1.484700000000001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4.25</v>
      </c>
      <c r="D3" s="200">
        <v>9.02</v>
      </c>
      <c r="E3" s="200">
        <v>0</v>
      </c>
      <c r="F3" s="200">
        <v>0</v>
      </c>
      <c r="G3" s="200">
        <v>21.86</v>
      </c>
      <c r="H3" s="200">
        <v>0</v>
      </c>
      <c r="I3" s="200">
        <v>0</v>
      </c>
      <c r="J3" s="200">
        <v>14.12</v>
      </c>
      <c r="K3" s="200">
        <v>4.37</v>
      </c>
      <c r="L3" s="200">
        <v>180.21</v>
      </c>
      <c r="M3" s="200">
        <v>1</v>
      </c>
      <c r="N3" s="200">
        <v>0.63</v>
      </c>
      <c r="O3" s="200">
        <v>0</v>
      </c>
      <c r="P3" s="200">
        <v>1.37</v>
      </c>
      <c r="Q3" s="200">
        <v>1.57</v>
      </c>
      <c r="R3" s="200">
        <v>6.11</v>
      </c>
      <c r="S3" s="200">
        <v>3.81</v>
      </c>
      <c r="T3" s="200">
        <v>0</v>
      </c>
      <c r="U3" s="200">
        <v>0.91</v>
      </c>
      <c r="V3" s="200">
        <v>2.98</v>
      </c>
      <c r="W3" s="200">
        <v>6.69</v>
      </c>
      <c r="X3" s="200">
        <v>21.24</v>
      </c>
      <c r="Y3" s="200">
        <v>0</v>
      </c>
      <c r="Z3" s="200">
        <v>29.46</v>
      </c>
      <c r="AA3" s="200">
        <v>19.95</v>
      </c>
      <c r="AB3" s="200">
        <v>0</v>
      </c>
      <c r="AC3" s="200">
        <v>0</v>
      </c>
      <c r="AD3" s="200">
        <v>17.8</v>
      </c>
      <c r="AE3" s="200">
        <v>0</v>
      </c>
      <c r="AF3" s="200">
        <v>0</v>
      </c>
      <c r="AG3" s="200">
        <v>52.06</v>
      </c>
      <c r="AH3" s="200">
        <v>0</v>
      </c>
      <c r="AI3" s="200">
        <v>12.53</v>
      </c>
      <c r="AJ3" s="200">
        <v>0</v>
      </c>
      <c r="AK3" s="200">
        <v>11.08</v>
      </c>
      <c r="AL3" s="200">
        <v>0</v>
      </c>
      <c r="AM3" s="200">
        <v>0</v>
      </c>
      <c r="AN3" s="200">
        <v>0</v>
      </c>
      <c r="AO3" s="200">
        <v>182.17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4.25</v>
      </c>
      <c r="D4" s="200">
        <v>9.02</v>
      </c>
      <c r="E4" s="200">
        <v>0</v>
      </c>
      <c r="F4" s="200">
        <v>0</v>
      </c>
      <c r="G4" s="200">
        <v>21.86</v>
      </c>
      <c r="H4" s="200">
        <v>0</v>
      </c>
      <c r="I4" s="200">
        <v>0</v>
      </c>
      <c r="J4" s="200">
        <v>14.12</v>
      </c>
      <c r="K4" s="200">
        <v>4.37</v>
      </c>
      <c r="L4" s="200">
        <v>180.21</v>
      </c>
      <c r="M4" s="200">
        <v>1</v>
      </c>
      <c r="N4" s="200">
        <v>0.63</v>
      </c>
      <c r="O4" s="200">
        <v>0</v>
      </c>
      <c r="P4" s="200">
        <v>1.37</v>
      </c>
      <c r="Q4" s="200">
        <v>1.57</v>
      </c>
      <c r="R4" s="200">
        <v>6.11</v>
      </c>
      <c r="S4" s="200">
        <v>3.81</v>
      </c>
      <c r="T4" s="200">
        <v>0</v>
      </c>
      <c r="U4" s="200">
        <v>0.91</v>
      </c>
      <c r="V4" s="200">
        <v>2.98</v>
      </c>
      <c r="W4" s="200">
        <v>6.69</v>
      </c>
      <c r="X4" s="200">
        <v>21.24</v>
      </c>
      <c r="Y4" s="200">
        <v>0</v>
      </c>
      <c r="Z4" s="200">
        <v>58.4</v>
      </c>
      <c r="AA4" s="200">
        <v>19.95</v>
      </c>
      <c r="AB4" s="200">
        <v>0</v>
      </c>
      <c r="AC4" s="200">
        <v>0</v>
      </c>
      <c r="AD4" s="200">
        <v>17.8</v>
      </c>
      <c r="AE4" s="200">
        <v>0</v>
      </c>
      <c r="AF4" s="200">
        <v>0</v>
      </c>
      <c r="AG4" s="200">
        <v>52.06</v>
      </c>
      <c r="AH4" s="200">
        <v>0</v>
      </c>
      <c r="AI4" s="200">
        <v>12.53</v>
      </c>
      <c r="AJ4" s="200">
        <v>0</v>
      </c>
      <c r="AK4" s="200">
        <v>11.08</v>
      </c>
      <c r="AL4" s="200">
        <v>0</v>
      </c>
      <c r="AM4" s="200">
        <v>0</v>
      </c>
      <c r="AN4" s="200">
        <v>0</v>
      </c>
      <c r="AO4" s="200">
        <v>182.17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4.25</v>
      </c>
      <c r="D5" s="200">
        <v>9.02</v>
      </c>
      <c r="E5" s="200">
        <v>0</v>
      </c>
      <c r="F5" s="200">
        <v>0</v>
      </c>
      <c r="G5" s="200">
        <v>21.86</v>
      </c>
      <c r="H5" s="200">
        <v>0</v>
      </c>
      <c r="I5" s="200">
        <v>0</v>
      </c>
      <c r="J5" s="200">
        <v>14.12</v>
      </c>
      <c r="K5" s="200">
        <v>4.37</v>
      </c>
      <c r="L5" s="200">
        <v>180.21</v>
      </c>
      <c r="M5" s="200">
        <v>1</v>
      </c>
      <c r="N5" s="200">
        <v>0.63</v>
      </c>
      <c r="O5" s="200">
        <v>0</v>
      </c>
      <c r="P5" s="200">
        <v>1.37</v>
      </c>
      <c r="Q5" s="200">
        <v>1.57</v>
      </c>
      <c r="R5" s="200">
        <v>6.11</v>
      </c>
      <c r="S5" s="200">
        <v>3.81</v>
      </c>
      <c r="T5" s="200">
        <v>0</v>
      </c>
      <c r="U5" s="200">
        <v>0.91</v>
      </c>
      <c r="V5" s="200">
        <v>2.98</v>
      </c>
      <c r="W5" s="200">
        <v>6.69</v>
      </c>
      <c r="X5" s="200">
        <v>21.24</v>
      </c>
      <c r="Y5" s="200">
        <v>0</v>
      </c>
      <c r="Z5" s="200">
        <v>58.4</v>
      </c>
      <c r="AA5" s="200">
        <v>19.95</v>
      </c>
      <c r="AB5" s="200">
        <v>0</v>
      </c>
      <c r="AC5" s="200">
        <v>0</v>
      </c>
      <c r="AD5" s="200">
        <v>17.8</v>
      </c>
      <c r="AE5" s="200">
        <v>0</v>
      </c>
      <c r="AF5" s="200">
        <v>0</v>
      </c>
      <c r="AG5" s="200">
        <v>52.06</v>
      </c>
      <c r="AH5" s="200">
        <v>0</v>
      </c>
      <c r="AI5" s="200">
        <v>12.53</v>
      </c>
      <c r="AJ5" s="200">
        <v>0</v>
      </c>
      <c r="AK5" s="200">
        <v>11.08</v>
      </c>
      <c r="AL5" s="200">
        <v>0</v>
      </c>
      <c r="AM5" s="200">
        <v>0</v>
      </c>
      <c r="AN5" s="200">
        <v>0</v>
      </c>
      <c r="AO5" s="200">
        <v>182.17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4.25</v>
      </c>
      <c r="D6" s="200">
        <v>9.02</v>
      </c>
      <c r="E6" s="200">
        <v>0</v>
      </c>
      <c r="F6" s="200">
        <v>0</v>
      </c>
      <c r="G6" s="200">
        <v>21.86</v>
      </c>
      <c r="H6" s="200">
        <v>0</v>
      </c>
      <c r="I6" s="200">
        <v>0</v>
      </c>
      <c r="J6" s="200">
        <v>14.12</v>
      </c>
      <c r="K6" s="200">
        <v>4.37</v>
      </c>
      <c r="L6" s="200">
        <v>180.21</v>
      </c>
      <c r="M6" s="200">
        <v>1</v>
      </c>
      <c r="N6" s="200">
        <v>0.63</v>
      </c>
      <c r="O6" s="200">
        <v>0</v>
      </c>
      <c r="P6" s="200">
        <v>1.37</v>
      </c>
      <c r="Q6" s="200">
        <v>1.57</v>
      </c>
      <c r="R6" s="200">
        <v>6.11</v>
      </c>
      <c r="S6" s="200">
        <v>3.81</v>
      </c>
      <c r="T6" s="200">
        <v>0</v>
      </c>
      <c r="U6" s="200">
        <v>0.91</v>
      </c>
      <c r="V6" s="200">
        <v>2.98</v>
      </c>
      <c r="W6" s="200">
        <v>6.69</v>
      </c>
      <c r="X6" s="200">
        <v>21.24</v>
      </c>
      <c r="Y6" s="200">
        <v>0</v>
      </c>
      <c r="Z6" s="200">
        <v>58.4</v>
      </c>
      <c r="AA6" s="200">
        <v>19.95</v>
      </c>
      <c r="AB6" s="200">
        <v>0</v>
      </c>
      <c r="AC6" s="200">
        <v>0</v>
      </c>
      <c r="AD6" s="200">
        <v>17.8</v>
      </c>
      <c r="AE6" s="200">
        <v>0</v>
      </c>
      <c r="AF6" s="200">
        <v>0</v>
      </c>
      <c r="AG6" s="200">
        <v>52.06</v>
      </c>
      <c r="AH6" s="200">
        <v>0</v>
      </c>
      <c r="AI6" s="200">
        <v>12.53</v>
      </c>
      <c r="AJ6" s="200">
        <v>0</v>
      </c>
      <c r="AK6" s="200">
        <v>11.08</v>
      </c>
      <c r="AL6" s="200">
        <v>0</v>
      </c>
      <c r="AM6" s="200">
        <v>0</v>
      </c>
      <c r="AN6" s="200">
        <v>0</v>
      </c>
      <c r="AO6" s="200">
        <v>182.17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4.25</v>
      </c>
      <c r="D7" s="200">
        <v>9.02</v>
      </c>
      <c r="E7" s="200">
        <v>0</v>
      </c>
      <c r="F7" s="200">
        <v>0</v>
      </c>
      <c r="G7" s="200">
        <v>21.86</v>
      </c>
      <c r="H7" s="200">
        <v>0</v>
      </c>
      <c r="I7" s="200">
        <v>0</v>
      </c>
      <c r="J7" s="200">
        <v>14.12</v>
      </c>
      <c r="K7" s="200">
        <v>4.37</v>
      </c>
      <c r="L7" s="200">
        <v>180.21</v>
      </c>
      <c r="M7" s="200">
        <v>1</v>
      </c>
      <c r="N7" s="200">
        <v>0.63</v>
      </c>
      <c r="O7" s="200">
        <v>0</v>
      </c>
      <c r="P7" s="200">
        <v>1.37</v>
      </c>
      <c r="Q7" s="200">
        <v>1.57</v>
      </c>
      <c r="R7" s="200">
        <v>6.11</v>
      </c>
      <c r="S7" s="200">
        <v>3.81</v>
      </c>
      <c r="T7" s="200">
        <v>0</v>
      </c>
      <c r="U7" s="200">
        <v>0.91</v>
      </c>
      <c r="V7" s="200">
        <v>2.98</v>
      </c>
      <c r="W7" s="200">
        <v>6.69</v>
      </c>
      <c r="X7" s="200">
        <v>21.24</v>
      </c>
      <c r="Y7" s="200">
        <v>0</v>
      </c>
      <c r="Z7" s="200">
        <v>58.4</v>
      </c>
      <c r="AA7" s="200">
        <v>19.95</v>
      </c>
      <c r="AB7" s="200">
        <v>0</v>
      </c>
      <c r="AC7" s="200">
        <v>0</v>
      </c>
      <c r="AD7" s="200">
        <v>17.8</v>
      </c>
      <c r="AE7" s="200">
        <v>0</v>
      </c>
      <c r="AF7" s="200">
        <v>0</v>
      </c>
      <c r="AG7" s="200">
        <v>52.06</v>
      </c>
      <c r="AH7" s="200">
        <v>0</v>
      </c>
      <c r="AI7" s="200">
        <v>12.53</v>
      </c>
      <c r="AJ7" s="200">
        <v>0</v>
      </c>
      <c r="AK7" s="200">
        <v>11.08</v>
      </c>
      <c r="AL7" s="200">
        <v>0</v>
      </c>
      <c r="AM7" s="200">
        <v>0</v>
      </c>
      <c r="AN7" s="200">
        <v>0</v>
      </c>
      <c r="AO7" s="200">
        <v>182.17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4.25</v>
      </c>
      <c r="D8" s="200">
        <v>9.02</v>
      </c>
      <c r="E8" s="200">
        <v>0</v>
      </c>
      <c r="F8" s="200">
        <v>0</v>
      </c>
      <c r="G8" s="200">
        <v>21.86</v>
      </c>
      <c r="H8" s="200">
        <v>0</v>
      </c>
      <c r="I8" s="200">
        <v>0</v>
      </c>
      <c r="J8" s="200">
        <v>14.12</v>
      </c>
      <c r="K8" s="200">
        <v>4.37</v>
      </c>
      <c r="L8" s="200">
        <v>180.21</v>
      </c>
      <c r="M8" s="200">
        <v>1</v>
      </c>
      <c r="N8" s="200">
        <v>0.63</v>
      </c>
      <c r="O8" s="200">
        <v>0</v>
      </c>
      <c r="P8" s="200">
        <v>1.37</v>
      </c>
      <c r="Q8" s="200">
        <v>1.57</v>
      </c>
      <c r="R8" s="200">
        <v>6.11</v>
      </c>
      <c r="S8" s="200">
        <v>3.81</v>
      </c>
      <c r="T8" s="200">
        <v>0</v>
      </c>
      <c r="U8" s="200">
        <v>0.91</v>
      </c>
      <c r="V8" s="200">
        <v>2.98</v>
      </c>
      <c r="W8" s="200">
        <v>6.69</v>
      </c>
      <c r="X8" s="200">
        <v>21.24</v>
      </c>
      <c r="Y8" s="200">
        <v>0</v>
      </c>
      <c r="Z8" s="200">
        <v>58.4</v>
      </c>
      <c r="AA8" s="200">
        <v>19.95</v>
      </c>
      <c r="AB8" s="200">
        <v>0</v>
      </c>
      <c r="AC8" s="200">
        <v>0</v>
      </c>
      <c r="AD8" s="200">
        <v>17.8</v>
      </c>
      <c r="AE8" s="200">
        <v>0</v>
      </c>
      <c r="AF8" s="200">
        <v>0</v>
      </c>
      <c r="AG8" s="200">
        <v>52.06</v>
      </c>
      <c r="AH8" s="200">
        <v>0</v>
      </c>
      <c r="AI8" s="200">
        <v>12.53</v>
      </c>
      <c r="AJ8" s="200">
        <v>0</v>
      </c>
      <c r="AK8" s="200">
        <v>11.08</v>
      </c>
      <c r="AL8" s="200">
        <v>0</v>
      </c>
      <c r="AM8" s="200">
        <v>0</v>
      </c>
      <c r="AN8" s="200">
        <v>0</v>
      </c>
      <c r="AO8" s="200">
        <v>182.17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4.25</v>
      </c>
      <c r="D9" s="200">
        <v>9.02</v>
      </c>
      <c r="E9" s="200">
        <v>0</v>
      </c>
      <c r="F9" s="200">
        <v>0</v>
      </c>
      <c r="G9" s="200">
        <v>21.86</v>
      </c>
      <c r="H9" s="200">
        <v>0</v>
      </c>
      <c r="I9" s="200">
        <v>0</v>
      </c>
      <c r="J9" s="200">
        <v>14.12</v>
      </c>
      <c r="K9" s="200">
        <v>4.37</v>
      </c>
      <c r="L9" s="200">
        <v>180.21</v>
      </c>
      <c r="M9" s="200">
        <v>1</v>
      </c>
      <c r="N9" s="200">
        <v>0.63</v>
      </c>
      <c r="O9" s="200">
        <v>0</v>
      </c>
      <c r="P9" s="200">
        <v>1.37</v>
      </c>
      <c r="Q9" s="200">
        <v>1.57</v>
      </c>
      <c r="R9" s="200">
        <v>6.11</v>
      </c>
      <c r="S9" s="200">
        <v>3.81</v>
      </c>
      <c r="T9" s="200">
        <v>0</v>
      </c>
      <c r="U9" s="200">
        <v>0.91</v>
      </c>
      <c r="V9" s="200">
        <v>2.98</v>
      </c>
      <c r="W9" s="200">
        <v>6.69</v>
      </c>
      <c r="X9" s="200">
        <v>21.24</v>
      </c>
      <c r="Y9" s="200">
        <v>0</v>
      </c>
      <c r="Z9" s="200">
        <v>58.4</v>
      </c>
      <c r="AA9" s="200">
        <v>19.95</v>
      </c>
      <c r="AB9" s="200">
        <v>0</v>
      </c>
      <c r="AC9" s="200">
        <v>0</v>
      </c>
      <c r="AD9" s="200">
        <v>17.8</v>
      </c>
      <c r="AE9" s="200">
        <v>0</v>
      </c>
      <c r="AF9" s="200">
        <v>0</v>
      </c>
      <c r="AG9" s="200">
        <v>52.06</v>
      </c>
      <c r="AH9" s="200">
        <v>0</v>
      </c>
      <c r="AI9" s="200">
        <v>12.53</v>
      </c>
      <c r="AJ9" s="200">
        <v>0</v>
      </c>
      <c r="AK9" s="200">
        <v>11.08</v>
      </c>
      <c r="AL9" s="200">
        <v>0</v>
      </c>
      <c r="AM9" s="200">
        <v>0</v>
      </c>
      <c r="AN9" s="200">
        <v>0</v>
      </c>
      <c r="AO9" s="200">
        <v>182.17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4.25</v>
      </c>
      <c r="D10" s="200">
        <v>9.02</v>
      </c>
      <c r="E10" s="200">
        <v>0</v>
      </c>
      <c r="F10" s="200">
        <v>0</v>
      </c>
      <c r="G10" s="200">
        <v>21.86</v>
      </c>
      <c r="H10" s="200">
        <v>0</v>
      </c>
      <c r="I10" s="200">
        <v>0</v>
      </c>
      <c r="J10" s="200">
        <v>14.12</v>
      </c>
      <c r="K10" s="200">
        <v>4.37</v>
      </c>
      <c r="L10" s="200">
        <v>180.21</v>
      </c>
      <c r="M10" s="200">
        <v>1</v>
      </c>
      <c r="N10" s="200">
        <v>0.63</v>
      </c>
      <c r="O10" s="200">
        <v>0</v>
      </c>
      <c r="P10" s="200">
        <v>1.37</v>
      </c>
      <c r="Q10" s="200">
        <v>1.57</v>
      </c>
      <c r="R10" s="200">
        <v>6.11</v>
      </c>
      <c r="S10" s="200">
        <v>3.81</v>
      </c>
      <c r="T10" s="200">
        <v>0</v>
      </c>
      <c r="U10" s="200">
        <v>0.91</v>
      </c>
      <c r="V10" s="200">
        <v>2.98</v>
      </c>
      <c r="W10" s="200">
        <v>6.69</v>
      </c>
      <c r="X10" s="200">
        <v>21.24</v>
      </c>
      <c r="Y10" s="200">
        <v>0</v>
      </c>
      <c r="Z10" s="200">
        <v>58.4</v>
      </c>
      <c r="AA10" s="200">
        <v>19.95</v>
      </c>
      <c r="AB10" s="200">
        <v>0</v>
      </c>
      <c r="AC10" s="200">
        <v>0</v>
      </c>
      <c r="AD10" s="200">
        <v>17.8</v>
      </c>
      <c r="AE10" s="200">
        <v>0</v>
      </c>
      <c r="AF10" s="200">
        <v>0</v>
      </c>
      <c r="AG10" s="200">
        <v>52.06</v>
      </c>
      <c r="AH10" s="200">
        <v>0</v>
      </c>
      <c r="AI10" s="200">
        <v>12.53</v>
      </c>
      <c r="AJ10" s="200">
        <v>0</v>
      </c>
      <c r="AK10" s="200">
        <v>11.08</v>
      </c>
      <c r="AL10" s="200">
        <v>0</v>
      </c>
      <c r="AM10" s="200">
        <v>0</v>
      </c>
      <c r="AN10" s="200">
        <v>0</v>
      </c>
      <c r="AO10" s="200">
        <v>182.17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4.25</v>
      </c>
      <c r="D11" s="200">
        <v>9.02</v>
      </c>
      <c r="E11" s="200">
        <v>0</v>
      </c>
      <c r="F11" s="200">
        <v>0</v>
      </c>
      <c r="G11" s="200">
        <v>21.86</v>
      </c>
      <c r="H11" s="200">
        <v>0</v>
      </c>
      <c r="I11" s="200">
        <v>0</v>
      </c>
      <c r="J11" s="200">
        <v>14.12</v>
      </c>
      <c r="K11" s="200">
        <v>4.37</v>
      </c>
      <c r="L11" s="200">
        <v>180.21</v>
      </c>
      <c r="M11" s="200">
        <v>1</v>
      </c>
      <c r="N11" s="200">
        <v>0.63</v>
      </c>
      <c r="O11" s="200">
        <v>0</v>
      </c>
      <c r="P11" s="200">
        <v>1.37</v>
      </c>
      <c r="Q11" s="200">
        <v>1.57</v>
      </c>
      <c r="R11" s="200">
        <v>6.11</v>
      </c>
      <c r="S11" s="200">
        <v>3.81</v>
      </c>
      <c r="T11" s="200">
        <v>0</v>
      </c>
      <c r="U11" s="200">
        <v>0.91</v>
      </c>
      <c r="V11" s="200">
        <v>2.98</v>
      </c>
      <c r="W11" s="200">
        <v>6.69</v>
      </c>
      <c r="X11" s="200">
        <v>21.24</v>
      </c>
      <c r="Y11" s="200">
        <v>0</v>
      </c>
      <c r="Z11" s="200">
        <v>58.4</v>
      </c>
      <c r="AA11" s="200">
        <v>19.95</v>
      </c>
      <c r="AB11" s="200">
        <v>0</v>
      </c>
      <c r="AC11" s="200">
        <v>0</v>
      </c>
      <c r="AD11" s="200">
        <v>17.8</v>
      </c>
      <c r="AE11" s="200">
        <v>0</v>
      </c>
      <c r="AF11" s="200">
        <v>0</v>
      </c>
      <c r="AG11" s="200">
        <v>52.06</v>
      </c>
      <c r="AH11" s="200">
        <v>0</v>
      </c>
      <c r="AI11" s="200">
        <v>12.53</v>
      </c>
      <c r="AJ11" s="200">
        <v>0</v>
      </c>
      <c r="AK11" s="200">
        <v>11.08</v>
      </c>
      <c r="AL11" s="200">
        <v>0</v>
      </c>
      <c r="AM11" s="200">
        <v>0</v>
      </c>
      <c r="AN11" s="200">
        <v>0</v>
      </c>
      <c r="AO11" s="200">
        <v>182.17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4.25</v>
      </c>
      <c r="D12" s="200">
        <v>9.02</v>
      </c>
      <c r="E12" s="200">
        <v>0</v>
      </c>
      <c r="F12" s="200">
        <v>0</v>
      </c>
      <c r="G12" s="200">
        <v>21.86</v>
      </c>
      <c r="H12" s="200">
        <v>0</v>
      </c>
      <c r="I12" s="200">
        <v>0</v>
      </c>
      <c r="J12" s="200">
        <v>14.12</v>
      </c>
      <c r="K12" s="200">
        <v>4.37</v>
      </c>
      <c r="L12" s="200">
        <v>180.21</v>
      </c>
      <c r="M12" s="200">
        <v>1</v>
      </c>
      <c r="N12" s="200">
        <v>0.63</v>
      </c>
      <c r="O12" s="200">
        <v>0</v>
      </c>
      <c r="P12" s="200">
        <v>1.37</v>
      </c>
      <c r="Q12" s="200">
        <v>1.57</v>
      </c>
      <c r="R12" s="200">
        <v>6.11</v>
      </c>
      <c r="S12" s="200">
        <v>3.81</v>
      </c>
      <c r="T12" s="200">
        <v>0</v>
      </c>
      <c r="U12" s="200">
        <v>0.91</v>
      </c>
      <c r="V12" s="200">
        <v>2.98</v>
      </c>
      <c r="W12" s="200">
        <v>6.69</v>
      </c>
      <c r="X12" s="200">
        <v>21.24</v>
      </c>
      <c r="Y12" s="200">
        <v>0</v>
      </c>
      <c r="Z12" s="200">
        <v>58.4</v>
      </c>
      <c r="AA12" s="200">
        <v>19.95</v>
      </c>
      <c r="AB12" s="200">
        <v>0</v>
      </c>
      <c r="AC12" s="200">
        <v>0</v>
      </c>
      <c r="AD12" s="200">
        <v>17.8</v>
      </c>
      <c r="AE12" s="200">
        <v>0</v>
      </c>
      <c r="AF12" s="200">
        <v>0</v>
      </c>
      <c r="AG12" s="200">
        <v>52.06</v>
      </c>
      <c r="AH12" s="200">
        <v>0</v>
      </c>
      <c r="AI12" s="200">
        <v>12.53</v>
      </c>
      <c r="AJ12" s="200">
        <v>0</v>
      </c>
      <c r="AK12" s="200">
        <v>11.08</v>
      </c>
      <c r="AL12" s="200">
        <v>0</v>
      </c>
      <c r="AM12" s="200">
        <v>0</v>
      </c>
      <c r="AN12" s="200">
        <v>0</v>
      </c>
      <c r="AO12" s="200">
        <v>182.17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4.25</v>
      </c>
      <c r="D13" s="200">
        <v>9.02</v>
      </c>
      <c r="E13" s="200">
        <v>0</v>
      </c>
      <c r="F13" s="200">
        <v>0</v>
      </c>
      <c r="G13" s="200">
        <v>21.86</v>
      </c>
      <c r="H13" s="200">
        <v>0</v>
      </c>
      <c r="I13" s="200">
        <v>0</v>
      </c>
      <c r="J13" s="200">
        <v>14.12</v>
      </c>
      <c r="K13" s="200">
        <v>4.37</v>
      </c>
      <c r="L13" s="200">
        <v>180.21</v>
      </c>
      <c r="M13" s="200">
        <v>1</v>
      </c>
      <c r="N13" s="200">
        <v>0.63</v>
      </c>
      <c r="O13" s="200">
        <v>0</v>
      </c>
      <c r="P13" s="200">
        <v>1.37</v>
      </c>
      <c r="Q13" s="200">
        <v>1.57</v>
      </c>
      <c r="R13" s="200">
        <v>6.11</v>
      </c>
      <c r="S13" s="200">
        <v>3.81</v>
      </c>
      <c r="T13" s="200">
        <v>0</v>
      </c>
      <c r="U13" s="200">
        <v>0.91</v>
      </c>
      <c r="V13" s="200">
        <v>3.07</v>
      </c>
      <c r="W13" s="200">
        <v>6.45</v>
      </c>
      <c r="X13" s="200">
        <v>16.739999999999998</v>
      </c>
      <c r="Y13" s="200">
        <v>0</v>
      </c>
      <c r="Z13" s="200">
        <v>58.4</v>
      </c>
      <c r="AA13" s="200">
        <v>19.95</v>
      </c>
      <c r="AB13" s="200">
        <v>0</v>
      </c>
      <c r="AC13" s="200">
        <v>0</v>
      </c>
      <c r="AD13" s="200">
        <v>17.8</v>
      </c>
      <c r="AE13" s="200">
        <v>0</v>
      </c>
      <c r="AF13" s="200">
        <v>0</v>
      </c>
      <c r="AG13" s="200">
        <v>52.06</v>
      </c>
      <c r="AH13" s="200">
        <v>0</v>
      </c>
      <c r="AI13" s="200">
        <v>12.53</v>
      </c>
      <c r="AJ13" s="200">
        <v>0</v>
      </c>
      <c r="AK13" s="200">
        <v>11.08</v>
      </c>
      <c r="AL13" s="200">
        <v>0</v>
      </c>
      <c r="AM13" s="200">
        <v>0</v>
      </c>
      <c r="AN13" s="200">
        <v>0</v>
      </c>
      <c r="AO13" s="200">
        <v>182.17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4.25</v>
      </c>
      <c r="D14" s="200">
        <v>9.02</v>
      </c>
      <c r="E14" s="200">
        <v>0</v>
      </c>
      <c r="F14" s="200">
        <v>0</v>
      </c>
      <c r="G14" s="200">
        <v>21.86</v>
      </c>
      <c r="H14" s="200">
        <v>0</v>
      </c>
      <c r="I14" s="200">
        <v>0</v>
      </c>
      <c r="J14" s="200">
        <v>14.12</v>
      </c>
      <c r="K14" s="200">
        <v>4.37</v>
      </c>
      <c r="L14" s="200">
        <v>180.21</v>
      </c>
      <c r="M14" s="200">
        <v>1</v>
      </c>
      <c r="N14" s="200">
        <v>0.63</v>
      </c>
      <c r="O14" s="200">
        <v>0</v>
      </c>
      <c r="P14" s="200">
        <v>1.37</v>
      </c>
      <c r="Q14" s="200">
        <v>1.57</v>
      </c>
      <c r="R14" s="200">
        <v>6.11</v>
      </c>
      <c r="S14" s="200">
        <v>3.81</v>
      </c>
      <c r="T14" s="200">
        <v>0</v>
      </c>
      <c r="U14" s="200">
        <v>0.91</v>
      </c>
      <c r="V14" s="200">
        <v>3.07</v>
      </c>
      <c r="W14" s="200">
        <v>6.56</v>
      </c>
      <c r="X14" s="200">
        <v>16.739999999999998</v>
      </c>
      <c r="Y14" s="200">
        <v>0</v>
      </c>
      <c r="Z14" s="200">
        <v>58.4</v>
      </c>
      <c r="AA14" s="200">
        <v>19.95</v>
      </c>
      <c r="AB14" s="200">
        <v>0</v>
      </c>
      <c r="AC14" s="200">
        <v>0</v>
      </c>
      <c r="AD14" s="200">
        <v>17.8</v>
      </c>
      <c r="AE14" s="200">
        <v>0</v>
      </c>
      <c r="AF14" s="200">
        <v>0</v>
      </c>
      <c r="AG14" s="200">
        <v>52.06</v>
      </c>
      <c r="AH14" s="200">
        <v>0</v>
      </c>
      <c r="AI14" s="200">
        <v>12.53</v>
      </c>
      <c r="AJ14" s="200">
        <v>0</v>
      </c>
      <c r="AK14" s="200">
        <v>11.08</v>
      </c>
      <c r="AL14" s="200">
        <v>0</v>
      </c>
      <c r="AM14" s="200">
        <v>0</v>
      </c>
      <c r="AN14" s="200">
        <v>0</v>
      </c>
      <c r="AO14" s="200">
        <v>182.17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4.25</v>
      </c>
      <c r="D15" s="200">
        <v>9.02</v>
      </c>
      <c r="E15" s="200">
        <v>0</v>
      </c>
      <c r="F15" s="200">
        <v>0</v>
      </c>
      <c r="G15" s="200">
        <v>21.86</v>
      </c>
      <c r="H15" s="200">
        <v>0</v>
      </c>
      <c r="I15" s="200">
        <v>0</v>
      </c>
      <c r="J15" s="200">
        <v>14.12</v>
      </c>
      <c r="K15" s="200">
        <v>4.37</v>
      </c>
      <c r="L15" s="200">
        <v>180.21</v>
      </c>
      <c r="M15" s="200">
        <v>1</v>
      </c>
      <c r="N15" s="200">
        <v>0.63</v>
      </c>
      <c r="O15" s="200">
        <v>0</v>
      </c>
      <c r="P15" s="200">
        <v>1.37</v>
      </c>
      <c r="Q15" s="200">
        <v>1.57</v>
      </c>
      <c r="R15" s="200">
        <v>6.11</v>
      </c>
      <c r="S15" s="200">
        <v>3.81</v>
      </c>
      <c r="T15" s="200">
        <v>0</v>
      </c>
      <c r="U15" s="200">
        <v>0.91</v>
      </c>
      <c r="V15" s="200">
        <v>2.98</v>
      </c>
      <c r="W15" s="200">
        <v>6.69</v>
      </c>
      <c r="X15" s="200">
        <v>21.24</v>
      </c>
      <c r="Y15" s="200">
        <v>0</v>
      </c>
      <c r="Z15" s="200">
        <v>58.4</v>
      </c>
      <c r="AA15" s="200">
        <v>19.95</v>
      </c>
      <c r="AB15" s="200">
        <v>0</v>
      </c>
      <c r="AC15" s="200">
        <v>0</v>
      </c>
      <c r="AD15" s="200">
        <v>17.8</v>
      </c>
      <c r="AE15" s="200">
        <v>0</v>
      </c>
      <c r="AF15" s="200">
        <v>0</v>
      </c>
      <c r="AG15" s="200">
        <v>52.06</v>
      </c>
      <c r="AH15" s="200">
        <v>0</v>
      </c>
      <c r="AI15" s="200">
        <v>12.53</v>
      </c>
      <c r="AJ15" s="200">
        <v>0</v>
      </c>
      <c r="AK15" s="200">
        <v>11.08</v>
      </c>
      <c r="AL15" s="200">
        <v>0</v>
      </c>
      <c r="AM15" s="200">
        <v>0</v>
      </c>
      <c r="AN15" s="200">
        <v>0</v>
      </c>
      <c r="AO15" s="200">
        <v>182.17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4.25</v>
      </c>
      <c r="D16" s="200">
        <v>9.02</v>
      </c>
      <c r="E16" s="200">
        <v>0</v>
      </c>
      <c r="F16" s="200">
        <v>0</v>
      </c>
      <c r="G16" s="200">
        <v>21.86</v>
      </c>
      <c r="H16" s="200">
        <v>0</v>
      </c>
      <c r="I16" s="200">
        <v>0</v>
      </c>
      <c r="J16" s="200">
        <v>14.12</v>
      </c>
      <c r="K16" s="200">
        <v>4.37</v>
      </c>
      <c r="L16" s="200">
        <v>180.21</v>
      </c>
      <c r="M16" s="200">
        <v>1</v>
      </c>
      <c r="N16" s="200">
        <v>0.63</v>
      </c>
      <c r="O16" s="200">
        <v>0</v>
      </c>
      <c r="P16" s="200">
        <v>1.37</v>
      </c>
      <c r="Q16" s="200">
        <v>1.57</v>
      </c>
      <c r="R16" s="200">
        <v>6.11</v>
      </c>
      <c r="S16" s="200">
        <v>3.81</v>
      </c>
      <c r="T16" s="200">
        <v>0</v>
      </c>
      <c r="U16" s="200">
        <v>0.91</v>
      </c>
      <c r="V16" s="200">
        <v>2.98</v>
      </c>
      <c r="W16" s="200">
        <v>6.69</v>
      </c>
      <c r="X16" s="200">
        <v>21.24</v>
      </c>
      <c r="Y16" s="200">
        <v>0</v>
      </c>
      <c r="Z16" s="200">
        <v>58.4</v>
      </c>
      <c r="AA16" s="200">
        <v>19.95</v>
      </c>
      <c r="AB16" s="200">
        <v>0</v>
      </c>
      <c r="AC16" s="200">
        <v>0</v>
      </c>
      <c r="AD16" s="200">
        <v>17.8</v>
      </c>
      <c r="AE16" s="200">
        <v>0</v>
      </c>
      <c r="AF16" s="200">
        <v>0</v>
      </c>
      <c r="AG16" s="200">
        <v>52.06</v>
      </c>
      <c r="AH16" s="200">
        <v>0</v>
      </c>
      <c r="AI16" s="200">
        <v>12.53</v>
      </c>
      <c r="AJ16" s="200">
        <v>0</v>
      </c>
      <c r="AK16" s="200">
        <v>11.08</v>
      </c>
      <c r="AL16" s="200">
        <v>0</v>
      </c>
      <c r="AM16" s="200">
        <v>0</v>
      </c>
      <c r="AN16" s="200">
        <v>0</v>
      </c>
      <c r="AO16" s="200">
        <v>182.17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4.25</v>
      </c>
      <c r="D17" s="200">
        <v>9.02</v>
      </c>
      <c r="E17" s="200">
        <v>0</v>
      </c>
      <c r="F17" s="200">
        <v>0</v>
      </c>
      <c r="G17" s="200">
        <v>21.86</v>
      </c>
      <c r="H17" s="200">
        <v>0</v>
      </c>
      <c r="I17" s="200">
        <v>0</v>
      </c>
      <c r="J17" s="200">
        <v>14.12</v>
      </c>
      <c r="K17" s="200">
        <v>4.37</v>
      </c>
      <c r="L17" s="200">
        <v>180.21</v>
      </c>
      <c r="M17" s="200">
        <v>1</v>
      </c>
      <c r="N17" s="200">
        <v>0.63</v>
      </c>
      <c r="O17" s="200">
        <v>0</v>
      </c>
      <c r="P17" s="200">
        <v>1.37</v>
      </c>
      <c r="Q17" s="200">
        <v>1.57</v>
      </c>
      <c r="R17" s="200">
        <v>6.11</v>
      </c>
      <c r="S17" s="200">
        <v>3.81</v>
      </c>
      <c r="T17" s="200">
        <v>0</v>
      </c>
      <c r="U17" s="200">
        <v>0.91</v>
      </c>
      <c r="V17" s="200">
        <v>2.98</v>
      </c>
      <c r="W17" s="200">
        <v>6.69</v>
      </c>
      <c r="X17" s="200">
        <v>21.24</v>
      </c>
      <c r="Y17" s="200">
        <v>0</v>
      </c>
      <c r="Z17" s="200">
        <v>58.4</v>
      </c>
      <c r="AA17" s="200">
        <v>19.95</v>
      </c>
      <c r="AB17" s="200">
        <v>0</v>
      </c>
      <c r="AC17" s="200">
        <v>0</v>
      </c>
      <c r="AD17" s="200">
        <v>17.8</v>
      </c>
      <c r="AE17" s="200">
        <v>0</v>
      </c>
      <c r="AF17" s="200">
        <v>0</v>
      </c>
      <c r="AG17" s="200">
        <v>52.06</v>
      </c>
      <c r="AH17" s="200">
        <v>0</v>
      </c>
      <c r="AI17" s="200">
        <v>12.53</v>
      </c>
      <c r="AJ17" s="200">
        <v>0</v>
      </c>
      <c r="AK17" s="200">
        <v>11.08</v>
      </c>
      <c r="AL17" s="200">
        <v>0</v>
      </c>
      <c r="AM17" s="200">
        <v>0</v>
      </c>
      <c r="AN17" s="200">
        <v>0</v>
      </c>
      <c r="AO17" s="200">
        <v>182.17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4.25</v>
      </c>
      <c r="D18" s="200">
        <v>9.02</v>
      </c>
      <c r="E18" s="200">
        <v>0</v>
      </c>
      <c r="F18" s="200">
        <v>0</v>
      </c>
      <c r="G18" s="200">
        <v>21.86</v>
      </c>
      <c r="H18" s="200">
        <v>0</v>
      </c>
      <c r="I18" s="200">
        <v>0</v>
      </c>
      <c r="J18" s="200">
        <v>14.12</v>
      </c>
      <c r="K18" s="200">
        <v>4.37</v>
      </c>
      <c r="L18" s="200">
        <v>180.21</v>
      </c>
      <c r="M18" s="200">
        <v>1</v>
      </c>
      <c r="N18" s="200">
        <v>0.63</v>
      </c>
      <c r="O18" s="200">
        <v>0</v>
      </c>
      <c r="P18" s="200">
        <v>1.37</v>
      </c>
      <c r="Q18" s="200">
        <v>1.57</v>
      </c>
      <c r="R18" s="200">
        <v>6.11</v>
      </c>
      <c r="S18" s="200">
        <v>3.81</v>
      </c>
      <c r="T18" s="200">
        <v>0</v>
      </c>
      <c r="U18" s="200">
        <v>0.91</v>
      </c>
      <c r="V18" s="200">
        <v>2.98</v>
      </c>
      <c r="W18" s="200">
        <v>6.69</v>
      </c>
      <c r="X18" s="200">
        <v>21.24</v>
      </c>
      <c r="Y18" s="200">
        <v>0</v>
      </c>
      <c r="Z18" s="200">
        <v>58.4</v>
      </c>
      <c r="AA18" s="200">
        <v>19.95</v>
      </c>
      <c r="AB18" s="200">
        <v>0</v>
      </c>
      <c r="AC18" s="200">
        <v>0</v>
      </c>
      <c r="AD18" s="200">
        <v>17.8</v>
      </c>
      <c r="AE18" s="200">
        <v>0</v>
      </c>
      <c r="AF18" s="200">
        <v>0</v>
      </c>
      <c r="AG18" s="200">
        <v>52.06</v>
      </c>
      <c r="AH18" s="200">
        <v>0</v>
      </c>
      <c r="AI18" s="200">
        <v>12.53</v>
      </c>
      <c r="AJ18" s="200">
        <v>0</v>
      </c>
      <c r="AK18" s="200">
        <v>11.08</v>
      </c>
      <c r="AL18" s="200">
        <v>0</v>
      </c>
      <c r="AM18" s="200">
        <v>0</v>
      </c>
      <c r="AN18" s="200">
        <v>0</v>
      </c>
      <c r="AO18" s="200">
        <v>182.17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4.25</v>
      </c>
      <c r="D19" s="200">
        <v>9.02</v>
      </c>
      <c r="E19" s="200">
        <v>0</v>
      </c>
      <c r="F19" s="200">
        <v>0</v>
      </c>
      <c r="G19" s="200">
        <v>21.86</v>
      </c>
      <c r="H19" s="200">
        <v>0</v>
      </c>
      <c r="I19" s="200">
        <v>0</v>
      </c>
      <c r="J19" s="200">
        <v>14.12</v>
      </c>
      <c r="K19" s="200">
        <v>4.37</v>
      </c>
      <c r="L19" s="200">
        <v>180.21</v>
      </c>
      <c r="M19" s="200">
        <v>1</v>
      </c>
      <c r="N19" s="200">
        <v>0.63</v>
      </c>
      <c r="O19" s="200">
        <v>0</v>
      </c>
      <c r="P19" s="200">
        <v>1.37</v>
      </c>
      <c r="Q19" s="200">
        <v>1.57</v>
      </c>
      <c r="R19" s="200">
        <v>6.11</v>
      </c>
      <c r="S19" s="200">
        <v>3.81</v>
      </c>
      <c r="T19" s="200">
        <v>0</v>
      </c>
      <c r="U19" s="200">
        <v>0.91</v>
      </c>
      <c r="V19" s="200">
        <v>2.98</v>
      </c>
      <c r="W19" s="200">
        <v>6.69</v>
      </c>
      <c r="X19" s="200">
        <v>21.24</v>
      </c>
      <c r="Y19" s="200">
        <v>0</v>
      </c>
      <c r="Z19" s="200">
        <v>58.4</v>
      </c>
      <c r="AA19" s="200">
        <v>19.95</v>
      </c>
      <c r="AB19" s="200">
        <v>0</v>
      </c>
      <c r="AC19" s="200">
        <v>0</v>
      </c>
      <c r="AD19" s="200">
        <v>17.8</v>
      </c>
      <c r="AE19" s="200">
        <v>0</v>
      </c>
      <c r="AF19" s="200">
        <v>0</v>
      </c>
      <c r="AG19" s="200">
        <v>52.06</v>
      </c>
      <c r="AH19" s="200">
        <v>0</v>
      </c>
      <c r="AI19" s="200">
        <v>12.53</v>
      </c>
      <c r="AJ19" s="200">
        <v>0</v>
      </c>
      <c r="AK19" s="200">
        <v>11.08</v>
      </c>
      <c r="AL19" s="200">
        <v>0</v>
      </c>
      <c r="AM19" s="200">
        <v>0</v>
      </c>
      <c r="AN19" s="200">
        <v>0</v>
      </c>
      <c r="AO19" s="200">
        <v>182.17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4.25</v>
      </c>
      <c r="D20" s="200">
        <v>9.02</v>
      </c>
      <c r="E20" s="200">
        <v>0</v>
      </c>
      <c r="F20" s="200">
        <v>0</v>
      </c>
      <c r="G20" s="200">
        <v>21.86</v>
      </c>
      <c r="H20" s="200">
        <v>0</v>
      </c>
      <c r="I20" s="200">
        <v>0</v>
      </c>
      <c r="J20" s="200">
        <v>14.12</v>
      </c>
      <c r="K20" s="200">
        <v>4.37</v>
      </c>
      <c r="L20" s="200">
        <v>180.21</v>
      </c>
      <c r="M20" s="200">
        <v>1</v>
      </c>
      <c r="N20" s="200">
        <v>0.63</v>
      </c>
      <c r="O20" s="200">
        <v>0</v>
      </c>
      <c r="P20" s="200">
        <v>1.37</v>
      </c>
      <c r="Q20" s="200">
        <v>1.57</v>
      </c>
      <c r="R20" s="200">
        <v>6.11</v>
      </c>
      <c r="S20" s="200">
        <v>3.81</v>
      </c>
      <c r="T20" s="200">
        <v>0</v>
      </c>
      <c r="U20" s="200">
        <v>0.91</v>
      </c>
      <c r="V20" s="200">
        <v>2.98</v>
      </c>
      <c r="W20" s="200">
        <v>6.69</v>
      </c>
      <c r="X20" s="200">
        <v>21.24</v>
      </c>
      <c r="Y20" s="200">
        <v>0</v>
      </c>
      <c r="Z20" s="200">
        <v>58.4</v>
      </c>
      <c r="AA20" s="200">
        <v>19.95</v>
      </c>
      <c r="AB20" s="200">
        <v>0</v>
      </c>
      <c r="AC20" s="200">
        <v>0</v>
      </c>
      <c r="AD20" s="200">
        <v>17.8</v>
      </c>
      <c r="AE20" s="200">
        <v>0</v>
      </c>
      <c r="AF20" s="200">
        <v>0</v>
      </c>
      <c r="AG20" s="200">
        <v>52.06</v>
      </c>
      <c r="AH20" s="200">
        <v>0</v>
      </c>
      <c r="AI20" s="200">
        <v>12.53</v>
      </c>
      <c r="AJ20" s="200">
        <v>0</v>
      </c>
      <c r="AK20" s="200">
        <v>11.08</v>
      </c>
      <c r="AL20" s="200">
        <v>0</v>
      </c>
      <c r="AM20" s="200">
        <v>0</v>
      </c>
      <c r="AN20" s="200">
        <v>0</v>
      </c>
      <c r="AO20" s="200">
        <v>182.17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4.25</v>
      </c>
      <c r="D21" s="200">
        <v>9.02</v>
      </c>
      <c r="E21" s="200">
        <v>0</v>
      </c>
      <c r="F21" s="200">
        <v>0</v>
      </c>
      <c r="G21" s="200">
        <v>21.86</v>
      </c>
      <c r="H21" s="200">
        <v>0</v>
      </c>
      <c r="I21" s="200">
        <v>0</v>
      </c>
      <c r="J21" s="200">
        <v>14.12</v>
      </c>
      <c r="K21" s="200">
        <v>4.37</v>
      </c>
      <c r="L21" s="200">
        <v>180.21</v>
      </c>
      <c r="M21" s="200">
        <v>1</v>
      </c>
      <c r="N21" s="200">
        <v>0.63</v>
      </c>
      <c r="O21" s="200">
        <v>0</v>
      </c>
      <c r="P21" s="200">
        <v>1.37</v>
      </c>
      <c r="Q21" s="200">
        <v>1.57</v>
      </c>
      <c r="R21" s="200">
        <v>6.11</v>
      </c>
      <c r="S21" s="200">
        <v>3.81</v>
      </c>
      <c r="T21" s="200">
        <v>0</v>
      </c>
      <c r="U21" s="200">
        <v>0.91</v>
      </c>
      <c r="V21" s="200">
        <v>2.98</v>
      </c>
      <c r="W21" s="200">
        <v>6.69</v>
      </c>
      <c r="X21" s="200">
        <v>21.24</v>
      </c>
      <c r="Y21" s="200">
        <v>0</v>
      </c>
      <c r="Z21" s="200">
        <v>58.4</v>
      </c>
      <c r="AA21" s="200">
        <v>19.95</v>
      </c>
      <c r="AB21" s="200">
        <v>0</v>
      </c>
      <c r="AC21" s="200">
        <v>0</v>
      </c>
      <c r="AD21" s="200">
        <v>17.8</v>
      </c>
      <c r="AE21" s="200">
        <v>0</v>
      </c>
      <c r="AF21" s="200">
        <v>0</v>
      </c>
      <c r="AG21" s="200">
        <v>52.06</v>
      </c>
      <c r="AH21" s="200">
        <v>0</v>
      </c>
      <c r="AI21" s="200">
        <v>12.53</v>
      </c>
      <c r="AJ21" s="200">
        <v>0</v>
      </c>
      <c r="AK21" s="200">
        <v>11.08</v>
      </c>
      <c r="AL21" s="200">
        <v>0</v>
      </c>
      <c r="AM21" s="200">
        <v>0</v>
      </c>
      <c r="AN21" s="200">
        <v>0</v>
      </c>
      <c r="AO21" s="200">
        <v>182.17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4.25</v>
      </c>
      <c r="D22" s="200">
        <v>9.02</v>
      </c>
      <c r="E22" s="200">
        <v>0</v>
      </c>
      <c r="F22" s="200">
        <v>0</v>
      </c>
      <c r="G22" s="200">
        <v>21.86</v>
      </c>
      <c r="H22" s="200">
        <v>0</v>
      </c>
      <c r="I22" s="200">
        <v>0</v>
      </c>
      <c r="J22" s="200">
        <v>14.12</v>
      </c>
      <c r="K22" s="200">
        <v>4.37</v>
      </c>
      <c r="L22" s="200">
        <v>180.21</v>
      </c>
      <c r="M22" s="200">
        <v>1.89</v>
      </c>
      <c r="N22" s="200">
        <v>0.9</v>
      </c>
      <c r="O22" s="200">
        <v>0</v>
      </c>
      <c r="P22" s="200">
        <v>1.37</v>
      </c>
      <c r="Q22" s="200">
        <v>1.57</v>
      </c>
      <c r="R22" s="200">
        <v>6.11</v>
      </c>
      <c r="S22" s="200">
        <v>3.81</v>
      </c>
      <c r="T22" s="200">
        <v>0</v>
      </c>
      <c r="U22" s="200">
        <v>0.91</v>
      </c>
      <c r="V22" s="200">
        <v>2.98</v>
      </c>
      <c r="W22" s="200">
        <v>6.69</v>
      </c>
      <c r="X22" s="200">
        <v>21.24</v>
      </c>
      <c r="Y22" s="200">
        <v>0</v>
      </c>
      <c r="Z22" s="200">
        <v>29.46</v>
      </c>
      <c r="AA22" s="200">
        <v>19.95</v>
      </c>
      <c r="AB22" s="200">
        <v>0</v>
      </c>
      <c r="AC22" s="200">
        <v>0</v>
      </c>
      <c r="AD22" s="200">
        <v>17.8</v>
      </c>
      <c r="AE22" s="200">
        <v>0</v>
      </c>
      <c r="AF22" s="200">
        <v>0</v>
      </c>
      <c r="AG22" s="200">
        <v>52.06</v>
      </c>
      <c r="AH22" s="200">
        <v>0</v>
      </c>
      <c r="AI22" s="200">
        <v>12.53</v>
      </c>
      <c r="AJ22" s="200">
        <v>0</v>
      </c>
      <c r="AK22" s="200">
        <v>11.08</v>
      </c>
      <c r="AL22" s="200">
        <v>0</v>
      </c>
      <c r="AM22" s="200">
        <v>0</v>
      </c>
      <c r="AN22" s="200">
        <v>0</v>
      </c>
      <c r="AO22" s="200">
        <v>182.17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4.25</v>
      </c>
      <c r="D23" s="200">
        <v>9.02</v>
      </c>
      <c r="E23" s="200">
        <v>0</v>
      </c>
      <c r="F23" s="200">
        <v>0</v>
      </c>
      <c r="G23" s="200">
        <v>21.86</v>
      </c>
      <c r="H23" s="200">
        <v>0</v>
      </c>
      <c r="I23" s="200">
        <v>0</v>
      </c>
      <c r="J23" s="200">
        <v>14.12</v>
      </c>
      <c r="K23" s="200">
        <v>4.37</v>
      </c>
      <c r="L23" s="200">
        <v>180.21</v>
      </c>
      <c r="M23" s="200">
        <v>1</v>
      </c>
      <c r="N23" s="200">
        <v>0.63</v>
      </c>
      <c r="O23" s="200">
        <v>0</v>
      </c>
      <c r="P23" s="200">
        <v>1.37</v>
      </c>
      <c r="Q23" s="200">
        <v>0.12</v>
      </c>
      <c r="R23" s="200">
        <v>1.25</v>
      </c>
      <c r="S23" s="200">
        <v>0.28999999999999998</v>
      </c>
      <c r="T23" s="200">
        <v>0</v>
      </c>
      <c r="U23" s="200">
        <v>0.91</v>
      </c>
      <c r="V23" s="200">
        <v>0.71</v>
      </c>
      <c r="W23" s="200">
        <v>2.48</v>
      </c>
      <c r="X23" s="200">
        <v>5.88</v>
      </c>
      <c r="Y23" s="200">
        <v>0</v>
      </c>
      <c r="Z23" s="200">
        <v>23.41</v>
      </c>
      <c r="AA23" s="200">
        <v>0.98</v>
      </c>
      <c r="AB23" s="200">
        <v>0</v>
      </c>
      <c r="AC23" s="200">
        <v>0</v>
      </c>
      <c r="AD23" s="200">
        <v>17.8</v>
      </c>
      <c r="AE23" s="200">
        <v>0</v>
      </c>
      <c r="AF23" s="200">
        <v>0</v>
      </c>
      <c r="AG23" s="200">
        <v>52.06</v>
      </c>
      <c r="AH23" s="200">
        <v>0</v>
      </c>
      <c r="AI23" s="200">
        <v>12.53</v>
      </c>
      <c r="AJ23" s="200">
        <v>0</v>
      </c>
      <c r="AK23" s="200">
        <v>11.08</v>
      </c>
      <c r="AL23" s="200">
        <v>0</v>
      </c>
      <c r="AM23" s="200">
        <v>0</v>
      </c>
      <c r="AN23" s="200">
        <v>0</v>
      </c>
      <c r="AO23" s="200">
        <v>182.17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4.25</v>
      </c>
      <c r="D24" s="200">
        <v>9.02</v>
      </c>
      <c r="E24" s="200">
        <v>0</v>
      </c>
      <c r="F24" s="200">
        <v>0</v>
      </c>
      <c r="G24" s="200">
        <v>21.86</v>
      </c>
      <c r="H24" s="200">
        <v>0</v>
      </c>
      <c r="I24" s="200">
        <v>0</v>
      </c>
      <c r="J24" s="200">
        <v>14.12</v>
      </c>
      <c r="K24" s="200">
        <v>4.37</v>
      </c>
      <c r="L24" s="200">
        <v>180.2</v>
      </c>
      <c r="M24" s="200">
        <v>1</v>
      </c>
      <c r="N24" s="200">
        <v>0.63</v>
      </c>
      <c r="O24" s="200">
        <v>0</v>
      </c>
      <c r="P24" s="200">
        <v>1.37</v>
      </c>
      <c r="Q24" s="200">
        <v>0.12</v>
      </c>
      <c r="R24" s="200">
        <v>0.46</v>
      </c>
      <c r="S24" s="200">
        <v>0.28999999999999998</v>
      </c>
      <c r="T24" s="200">
        <v>0</v>
      </c>
      <c r="U24" s="200">
        <v>0.91</v>
      </c>
      <c r="V24" s="200">
        <v>0.22</v>
      </c>
      <c r="W24" s="200">
        <v>0.5</v>
      </c>
      <c r="X24" s="200">
        <v>1.85</v>
      </c>
      <c r="Y24" s="200">
        <v>0</v>
      </c>
      <c r="Z24" s="200">
        <v>9.56</v>
      </c>
      <c r="AA24" s="200">
        <v>0.98</v>
      </c>
      <c r="AB24" s="200">
        <v>0</v>
      </c>
      <c r="AC24" s="200">
        <v>0</v>
      </c>
      <c r="AD24" s="200">
        <v>17.8</v>
      </c>
      <c r="AE24" s="200">
        <v>0</v>
      </c>
      <c r="AF24" s="200">
        <v>0</v>
      </c>
      <c r="AG24" s="200">
        <v>52.06</v>
      </c>
      <c r="AH24" s="200">
        <v>0</v>
      </c>
      <c r="AI24" s="200">
        <v>12.53</v>
      </c>
      <c r="AJ24" s="200">
        <v>0</v>
      </c>
      <c r="AK24" s="200">
        <v>11.08</v>
      </c>
      <c r="AL24" s="200">
        <v>0</v>
      </c>
      <c r="AM24" s="200">
        <v>0</v>
      </c>
      <c r="AN24" s="200">
        <v>0</v>
      </c>
      <c r="AO24" s="200">
        <v>182.17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4.25</v>
      </c>
      <c r="D25" s="200">
        <v>9.02</v>
      </c>
      <c r="E25" s="200">
        <v>0</v>
      </c>
      <c r="F25" s="200">
        <v>0</v>
      </c>
      <c r="G25" s="200">
        <v>21.86</v>
      </c>
      <c r="H25" s="200">
        <v>0</v>
      </c>
      <c r="I25" s="200">
        <v>0</v>
      </c>
      <c r="J25" s="200">
        <v>14.12</v>
      </c>
      <c r="K25" s="200">
        <v>4.37</v>
      </c>
      <c r="L25" s="200">
        <v>180.2</v>
      </c>
      <c r="M25" s="200">
        <v>1</v>
      </c>
      <c r="N25" s="200">
        <v>6.04</v>
      </c>
      <c r="O25" s="200">
        <v>0</v>
      </c>
      <c r="P25" s="200">
        <v>1.37</v>
      </c>
      <c r="Q25" s="200">
        <v>0.12</v>
      </c>
      <c r="R25" s="200">
        <v>0.46</v>
      </c>
      <c r="S25" s="200">
        <v>0.28999999999999998</v>
      </c>
      <c r="T25" s="200">
        <v>0</v>
      </c>
      <c r="U25" s="200">
        <v>0.91</v>
      </c>
      <c r="V25" s="200">
        <v>0.22</v>
      </c>
      <c r="W25" s="200">
        <v>0.5</v>
      </c>
      <c r="X25" s="200">
        <v>1.85</v>
      </c>
      <c r="Y25" s="200">
        <v>0</v>
      </c>
      <c r="Z25" s="200">
        <v>2.75</v>
      </c>
      <c r="AA25" s="200">
        <v>0.98</v>
      </c>
      <c r="AB25" s="200">
        <v>0</v>
      </c>
      <c r="AC25" s="200">
        <v>0</v>
      </c>
      <c r="AD25" s="200">
        <v>17.8</v>
      </c>
      <c r="AE25" s="200">
        <v>0</v>
      </c>
      <c r="AF25" s="200">
        <v>0</v>
      </c>
      <c r="AG25" s="200">
        <v>52.06</v>
      </c>
      <c r="AH25" s="200">
        <v>0</v>
      </c>
      <c r="AI25" s="200">
        <v>12.53</v>
      </c>
      <c r="AJ25" s="200">
        <v>0</v>
      </c>
      <c r="AK25" s="200">
        <v>11.08</v>
      </c>
      <c r="AL25" s="200">
        <v>0</v>
      </c>
      <c r="AM25" s="200">
        <v>0</v>
      </c>
      <c r="AN25" s="200">
        <v>0</v>
      </c>
      <c r="AO25" s="200">
        <v>182.17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4.25</v>
      </c>
      <c r="D26" s="200">
        <v>9.02</v>
      </c>
      <c r="E26" s="200">
        <v>0</v>
      </c>
      <c r="F26" s="200">
        <v>0</v>
      </c>
      <c r="G26" s="200">
        <v>21.86</v>
      </c>
      <c r="H26" s="200">
        <v>0</v>
      </c>
      <c r="I26" s="200">
        <v>0</v>
      </c>
      <c r="J26" s="200">
        <v>14.12</v>
      </c>
      <c r="K26" s="200">
        <v>4.37</v>
      </c>
      <c r="L26" s="200">
        <v>180.2</v>
      </c>
      <c r="M26" s="200">
        <v>1</v>
      </c>
      <c r="N26" s="200">
        <v>7.98</v>
      </c>
      <c r="O26" s="200">
        <v>0</v>
      </c>
      <c r="P26" s="200">
        <v>1.37</v>
      </c>
      <c r="Q26" s="200">
        <v>0.12</v>
      </c>
      <c r="R26" s="200">
        <v>0.46</v>
      </c>
      <c r="S26" s="200">
        <v>0.28999999999999998</v>
      </c>
      <c r="T26" s="200">
        <v>0</v>
      </c>
      <c r="U26" s="200">
        <v>0.91</v>
      </c>
      <c r="V26" s="200">
        <v>0.22</v>
      </c>
      <c r="W26" s="200">
        <v>0.5</v>
      </c>
      <c r="X26" s="200">
        <v>1.85</v>
      </c>
      <c r="Y26" s="200">
        <v>0</v>
      </c>
      <c r="Z26" s="200">
        <v>2.75</v>
      </c>
      <c r="AA26" s="200">
        <v>0.98</v>
      </c>
      <c r="AB26" s="200">
        <v>0</v>
      </c>
      <c r="AC26" s="200">
        <v>0</v>
      </c>
      <c r="AD26" s="200">
        <v>17.8</v>
      </c>
      <c r="AE26" s="200">
        <v>0</v>
      </c>
      <c r="AF26" s="200">
        <v>0</v>
      </c>
      <c r="AG26" s="200">
        <v>52.06</v>
      </c>
      <c r="AH26" s="200">
        <v>0</v>
      </c>
      <c r="AI26" s="200">
        <v>12.53</v>
      </c>
      <c r="AJ26" s="200">
        <v>0</v>
      </c>
      <c r="AK26" s="200">
        <v>11.08</v>
      </c>
      <c r="AL26" s="200">
        <v>0</v>
      </c>
      <c r="AM26" s="200">
        <v>0</v>
      </c>
      <c r="AN26" s="200">
        <v>0</v>
      </c>
      <c r="AO26" s="200">
        <v>182.17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4.25</v>
      </c>
      <c r="D27" s="200">
        <v>9.02</v>
      </c>
      <c r="E27" s="200">
        <v>0</v>
      </c>
      <c r="F27" s="200">
        <v>0</v>
      </c>
      <c r="G27" s="200">
        <v>21.86</v>
      </c>
      <c r="H27" s="200">
        <v>0</v>
      </c>
      <c r="I27" s="200">
        <v>0</v>
      </c>
      <c r="J27" s="200">
        <v>14.12</v>
      </c>
      <c r="K27" s="200">
        <v>4.37</v>
      </c>
      <c r="L27" s="200">
        <v>125.22</v>
      </c>
      <c r="M27" s="200">
        <v>1</v>
      </c>
      <c r="N27" s="200">
        <v>7.98</v>
      </c>
      <c r="O27" s="200">
        <v>0</v>
      </c>
      <c r="P27" s="200">
        <v>1.37</v>
      </c>
      <c r="Q27" s="200">
        <v>1.57</v>
      </c>
      <c r="R27" s="200">
        <v>6.11</v>
      </c>
      <c r="S27" s="200">
        <v>3.81</v>
      </c>
      <c r="T27" s="200">
        <v>0</v>
      </c>
      <c r="U27" s="200">
        <v>0.91</v>
      </c>
      <c r="V27" s="200">
        <v>0.22</v>
      </c>
      <c r="W27" s="200">
        <v>0.5</v>
      </c>
      <c r="X27" s="200">
        <v>1.85</v>
      </c>
      <c r="Y27" s="200">
        <v>0</v>
      </c>
      <c r="Z27" s="200">
        <v>29.46</v>
      </c>
      <c r="AA27" s="200">
        <v>19.95</v>
      </c>
      <c r="AB27" s="200">
        <v>0</v>
      </c>
      <c r="AC27" s="200">
        <v>0</v>
      </c>
      <c r="AD27" s="200">
        <v>17.8</v>
      </c>
      <c r="AE27" s="200">
        <v>0</v>
      </c>
      <c r="AF27" s="200">
        <v>0</v>
      </c>
      <c r="AG27" s="200">
        <v>52.06</v>
      </c>
      <c r="AH27" s="200">
        <v>0</v>
      </c>
      <c r="AI27" s="200">
        <v>12.53</v>
      </c>
      <c r="AJ27" s="200">
        <v>0</v>
      </c>
      <c r="AK27" s="200">
        <v>12.33</v>
      </c>
      <c r="AL27" s="200">
        <v>0</v>
      </c>
      <c r="AM27" s="200">
        <v>0</v>
      </c>
      <c r="AN27" s="200">
        <v>0</v>
      </c>
      <c r="AO27" s="200">
        <v>182.17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4.25</v>
      </c>
      <c r="D28" s="200">
        <v>9.02</v>
      </c>
      <c r="E28" s="200">
        <v>0</v>
      </c>
      <c r="F28" s="200">
        <v>0</v>
      </c>
      <c r="G28" s="200">
        <v>21.86</v>
      </c>
      <c r="H28" s="200">
        <v>0</v>
      </c>
      <c r="I28" s="200">
        <v>0</v>
      </c>
      <c r="J28" s="200">
        <v>14.12</v>
      </c>
      <c r="K28" s="200">
        <v>4.37</v>
      </c>
      <c r="L28" s="200">
        <v>67.349999999999994</v>
      </c>
      <c r="M28" s="200">
        <v>1</v>
      </c>
      <c r="N28" s="200">
        <v>9.91</v>
      </c>
      <c r="O28" s="200">
        <v>0</v>
      </c>
      <c r="P28" s="200">
        <v>1.37</v>
      </c>
      <c r="Q28" s="200">
        <v>1.57</v>
      </c>
      <c r="R28" s="200">
        <v>6.11</v>
      </c>
      <c r="S28" s="200">
        <v>3.81</v>
      </c>
      <c r="T28" s="200">
        <v>0</v>
      </c>
      <c r="U28" s="200">
        <v>0.91</v>
      </c>
      <c r="V28" s="200">
        <v>2.98</v>
      </c>
      <c r="W28" s="200">
        <v>6.69</v>
      </c>
      <c r="X28" s="200">
        <v>1.85</v>
      </c>
      <c r="Y28" s="200">
        <v>0</v>
      </c>
      <c r="Z28" s="200">
        <v>29.46</v>
      </c>
      <c r="AA28" s="200">
        <v>19.95</v>
      </c>
      <c r="AB28" s="200">
        <v>0</v>
      </c>
      <c r="AC28" s="200">
        <v>0</v>
      </c>
      <c r="AD28" s="200">
        <v>17.8</v>
      </c>
      <c r="AE28" s="200">
        <v>0</v>
      </c>
      <c r="AF28" s="200">
        <v>0</v>
      </c>
      <c r="AG28" s="200">
        <v>52.06</v>
      </c>
      <c r="AH28" s="200">
        <v>0</v>
      </c>
      <c r="AI28" s="200">
        <v>12.53</v>
      </c>
      <c r="AJ28" s="200">
        <v>0</v>
      </c>
      <c r="AK28" s="200">
        <v>12.33</v>
      </c>
      <c r="AL28" s="200">
        <v>0</v>
      </c>
      <c r="AM28" s="200">
        <v>0</v>
      </c>
      <c r="AN28" s="200">
        <v>0</v>
      </c>
      <c r="AO28" s="200">
        <v>182.17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4.38</v>
      </c>
      <c r="D29" s="200">
        <v>9.02</v>
      </c>
      <c r="E29" s="200">
        <v>0</v>
      </c>
      <c r="F29" s="200">
        <v>0</v>
      </c>
      <c r="G29" s="200">
        <v>21.86</v>
      </c>
      <c r="H29" s="200">
        <v>0</v>
      </c>
      <c r="I29" s="200">
        <v>0</v>
      </c>
      <c r="J29" s="200">
        <v>14.12</v>
      </c>
      <c r="K29" s="200">
        <v>0.48</v>
      </c>
      <c r="L29" s="200">
        <v>13.66</v>
      </c>
      <c r="M29" s="200">
        <v>1</v>
      </c>
      <c r="N29" s="200">
        <v>11.84</v>
      </c>
      <c r="O29" s="200">
        <v>0</v>
      </c>
      <c r="P29" s="200">
        <v>1.37</v>
      </c>
      <c r="Q29" s="200">
        <v>0.12</v>
      </c>
      <c r="R29" s="200">
        <v>0.46</v>
      </c>
      <c r="S29" s="200">
        <v>0.35</v>
      </c>
      <c r="T29" s="200">
        <v>0</v>
      </c>
      <c r="U29" s="200">
        <v>0.91</v>
      </c>
      <c r="V29" s="200">
        <v>0.22</v>
      </c>
      <c r="W29" s="200">
        <v>0.5</v>
      </c>
      <c r="X29" s="200">
        <v>1.85</v>
      </c>
      <c r="Y29" s="200">
        <v>0</v>
      </c>
      <c r="Z29" s="200">
        <v>2.75</v>
      </c>
      <c r="AA29" s="200">
        <v>0.98</v>
      </c>
      <c r="AB29" s="200">
        <v>0</v>
      </c>
      <c r="AC29" s="200">
        <v>0</v>
      </c>
      <c r="AD29" s="200">
        <v>17.8</v>
      </c>
      <c r="AE29" s="200">
        <v>0</v>
      </c>
      <c r="AF29" s="200">
        <v>0</v>
      </c>
      <c r="AG29" s="200">
        <v>52.06</v>
      </c>
      <c r="AH29" s="200">
        <v>0</v>
      </c>
      <c r="AI29" s="200">
        <v>12.53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182.17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4.38</v>
      </c>
      <c r="D30" s="200">
        <v>9.02</v>
      </c>
      <c r="E30" s="200">
        <v>0</v>
      </c>
      <c r="F30" s="200">
        <v>0</v>
      </c>
      <c r="G30" s="200">
        <v>21.86</v>
      </c>
      <c r="H30" s="200">
        <v>0</v>
      </c>
      <c r="I30" s="200">
        <v>0</v>
      </c>
      <c r="J30" s="200">
        <v>14.12</v>
      </c>
      <c r="K30" s="200">
        <v>0.33</v>
      </c>
      <c r="L30" s="200">
        <v>13.66</v>
      </c>
      <c r="M30" s="200">
        <v>1</v>
      </c>
      <c r="N30" s="200">
        <v>11.84</v>
      </c>
      <c r="O30" s="200">
        <v>0</v>
      </c>
      <c r="P30" s="200">
        <v>1.37</v>
      </c>
      <c r="Q30" s="200">
        <v>0.12</v>
      </c>
      <c r="R30" s="200">
        <v>0.46</v>
      </c>
      <c r="S30" s="200">
        <v>0.28999999999999998</v>
      </c>
      <c r="T30" s="200">
        <v>0</v>
      </c>
      <c r="U30" s="200">
        <v>0.91</v>
      </c>
      <c r="V30" s="200">
        <v>0.22</v>
      </c>
      <c r="W30" s="200">
        <v>0.5</v>
      </c>
      <c r="X30" s="200">
        <v>1.85</v>
      </c>
      <c r="Y30" s="200">
        <v>0</v>
      </c>
      <c r="Z30" s="200">
        <v>2.75</v>
      </c>
      <c r="AA30" s="200">
        <v>0.98</v>
      </c>
      <c r="AB30" s="200">
        <v>0</v>
      </c>
      <c r="AC30" s="200">
        <v>0</v>
      </c>
      <c r="AD30" s="200">
        <v>17.8</v>
      </c>
      <c r="AE30" s="200">
        <v>0</v>
      </c>
      <c r="AF30" s="200">
        <v>0</v>
      </c>
      <c r="AG30" s="200">
        <v>52.06</v>
      </c>
      <c r="AH30" s="200">
        <v>0</v>
      </c>
      <c r="AI30" s="200">
        <v>12.53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182.17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4.38</v>
      </c>
      <c r="D31" s="200">
        <v>9.02</v>
      </c>
      <c r="E31" s="200">
        <v>0</v>
      </c>
      <c r="F31" s="200">
        <v>0</v>
      </c>
      <c r="G31" s="200">
        <v>21.86</v>
      </c>
      <c r="H31" s="200">
        <v>0</v>
      </c>
      <c r="I31" s="200">
        <v>0</v>
      </c>
      <c r="J31" s="200">
        <v>14.12</v>
      </c>
      <c r="K31" s="200">
        <v>0.33</v>
      </c>
      <c r="L31" s="200">
        <v>13.66</v>
      </c>
      <c r="M31" s="200">
        <v>1</v>
      </c>
      <c r="N31" s="200">
        <v>1.0900000000000001</v>
      </c>
      <c r="O31" s="200">
        <v>0</v>
      </c>
      <c r="P31" s="200">
        <v>1.37</v>
      </c>
      <c r="Q31" s="200">
        <v>0.12</v>
      </c>
      <c r="R31" s="200">
        <v>0.46</v>
      </c>
      <c r="S31" s="200">
        <v>0.28999999999999998</v>
      </c>
      <c r="T31" s="200">
        <v>0</v>
      </c>
      <c r="U31" s="200">
        <v>0.91</v>
      </c>
      <c r="V31" s="200">
        <v>0.22</v>
      </c>
      <c r="W31" s="200">
        <v>0.5</v>
      </c>
      <c r="X31" s="200">
        <v>1.6</v>
      </c>
      <c r="Y31" s="200">
        <v>0</v>
      </c>
      <c r="Z31" s="200">
        <v>2.75</v>
      </c>
      <c r="AA31" s="200">
        <v>0.98</v>
      </c>
      <c r="AB31" s="200">
        <v>0</v>
      </c>
      <c r="AC31" s="200">
        <v>0</v>
      </c>
      <c r="AD31" s="200">
        <v>17.8</v>
      </c>
      <c r="AE31" s="200">
        <v>0</v>
      </c>
      <c r="AF31" s="200">
        <v>0</v>
      </c>
      <c r="AG31" s="200">
        <v>52.06</v>
      </c>
      <c r="AH31" s="200">
        <v>0</v>
      </c>
      <c r="AI31" s="200">
        <v>12.53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182.17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4.38</v>
      </c>
      <c r="D32" s="200">
        <v>9.02</v>
      </c>
      <c r="E32" s="200">
        <v>0</v>
      </c>
      <c r="F32" s="200">
        <v>0</v>
      </c>
      <c r="G32" s="200">
        <v>21.86</v>
      </c>
      <c r="H32" s="200">
        <v>0</v>
      </c>
      <c r="I32" s="200">
        <v>0</v>
      </c>
      <c r="J32" s="200">
        <v>14.12</v>
      </c>
      <c r="K32" s="200">
        <v>0.33</v>
      </c>
      <c r="L32" s="200">
        <v>13.66</v>
      </c>
      <c r="M32" s="200">
        <v>1</v>
      </c>
      <c r="N32" s="200">
        <v>1.17</v>
      </c>
      <c r="O32" s="200">
        <v>0</v>
      </c>
      <c r="P32" s="200">
        <v>1.37</v>
      </c>
      <c r="Q32" s="200">
        <v>0.12</v>
      </c>
      <c r="R32" s="200">
        <v>0.46</v>
      </c>
      <c r="S32" s="200">
        <v>0.28999999999999998</v>
      </c>
      <c r="T32" s="200">
        <v>0</v>
      </c>
      <c r="U32" s="200">
        <v>0.91</v>
      </c>
      <c r="V32" s="200">
        <v>0.22</v>
      </c>
      <c r="W32" s="200">
        <v>0.5</v>
      </c>
      <c r="X32" s="200">
        <v>1.6</v>
      </c>
      <c r="Y32" s="200">
        <v>0</v>
      </c>
      <c r="Z32" s="200">
        <v>2.75</v>
      </c>
      <c r="AA32" s="200">
        <v>0.98</v>
      </c>
      <c r="AB32" s="200">
        <v>0</v>
      </c>
      <c r="AC32" s="200">
        <v>0</v>
      </c>
      <c r="AD32" s="200">
        <v>17.8</v>
      </c>
      <c r="AE32" s="200">
        <v>0</v>
      </c>
      <c r="AF32" s="200">
        <v>0</v>
      </c>
      <c r="AG32" s="200">
        <v>52.06</v>
      </c>
      <c r="AH32" s="200">
        <v>0</v>
      </c>
      <c r="AI32" s="200">
        <v>12.53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182.17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4.38</v>
      </c>
      <c r="D33" s="200">
        <v>9.02</v>
      </c>
      <c r="E33" s="200">
        <v>0</v>
      </c>
      <c r="F33" s="200">
        <v>0</v>
      </c>
      <c r="G33" s="200">
        <v>21.86</v>
      </c>
      <c r="H33" s="200">
        <v>0</v>
      </c>
      <c r="I33" s="200">
        <v>0</v>
      </c>
      <c r="J33" s="200">
        <v>14.12</v>
      </c>
      <c r="K33" s="200">
        <v>0.33</v>
      </c>
      <c r="L33" s="200">
        <v>13.65</v>
      </c>
      <c r="M33" s="200">
        <v>1</v>
      </c>
      <c r="N33" s="200">
        <v>1.23</v>
      </c>
      <c r="O33" s="200">
        <v>0</v>
      </c>
      <c r="P33" s="200">
        <v>1.37</v>
      </c>
      <c r="Q33" s="200">
        <v>0.12</v>
      </c>
      <c r="R33" s="200">
        <v>0.46</v>
      </c>
      <c r="S33" s="200">
        <v>0.28999999999999998</v>
      </c>
      <c r="T33" s="200">
        <v>0</v>
      </c>
      <c r="U33" s="200">
        <v>0.91</v>
      </c>
      <c r="V33" s="200">
        <v>0.22</v>
      </c>
      <c r="W33" s="200">
        <v>0.5</v>
      </c>
      <c r="X33" s="200">
        <v>1.6</v>
      </c>
      <c r="Y33" s="200">
        <v>0</v>
      </c>
      <c r="Z33" s="200">
        <v>2.75</v>
      </c>
      <c r="AA33" s="200">
        <v>0.98</v>
      </c>
      <c r="AB33" s="200">
        <v>0</v>
      </c>
      <c r="AC33" s="200">
        <v>0</v>
      </c>
      <c r="AD33" s="200">
        <v>17.8</v>
      </c>
      <c r="AE33" s="200">
        <v>0</v>
      </c>
      <c r="AF33" s="200">
        <v>0</v>
      </c>
      <c r="AG33" s="200">
        <v>52.06</v>
      </c>
      <c r="AH33" s="200">
        <v>0</v>
      </c>
      <c r="AI33" s="200">
        <v>12.53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182.17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4.38</v>
      </c>
      <c r="D34" s="200">
        <v>9.02</v>
      </c>
      <c r="E34" s="200">
        <v>0</v>
      </c>
      <c r="F34" s="200">
        <v>0</v>
      </c>
      <c r="G34" s="200">
        <v>21.86</v>
      </c>
      <c r="H34" s="200">
        <v>0</v>
      </c>
      <c r="I34" s="200">
        <v>0</v>
      </c>
      <c r="J34" s="200">
        <v>14.12</v>
      </c>
      <c r="K34" s="200">
        <v>0.33</v>
      </c>
      <c r="L34" s="200">
        <v>13.65</v>
      </c>
      <c r="M34" s="200">
        <v>1</v>
      </c>
      <c r="N34" s="200">
        <v>1.29</v>
      </c>
      <c r="O34" s="200">
        <v>0</v>
      </c>
      <c r="P34" s="200">
        <v>1.37</v>
      </c>
      <c r="Q34" s="200">
        <v>0.12</v>
      </c>
      <c r="R34" s="200">
        <v>0.46</v>
      </c>
      <c r="S34" s="200">
        <v>0.28999999999999998</v>
      </c>
      <c r="T34" s="200">
        <v>0</v>
      </c>
      <c r="U34" s="200">
        <v>0.91</v>
      </c>
      <c r="V34" s="200">
        <v>0.22</v>
      </c>
      <c r="W34" s="200">
        <v>0.5</v>
      </c>
      <c r="X34" s="200">
        <v>1.6</v>
      </c>
      <c r="Y34" s="200">
        <v>0</v>
      </c>
      <c r="Z34" s="200">
        <v>2.75</v>
      </c>
      <c r="AA34" s="200">
        <v>0.98</v>
      </c>
      <c r="AB34" s="200">
        <v>0</v>
      </c>
      <c r="AC34" s="200">
        <v>0</v>
      </c>
      <c r="AD34" s="200">
        <v>17.8</v>
      </c>
      <c r="AE34" s="200">
        <v>0</v>
      </c>
      <c r="AF34" s="200">
        <v>0</v>
      </c>
      <c r="AG34" s="200">
        <v>52.06</v>
      </c>
      <c r="AH34" s="200">
        <v>0</v>
      </c>
      <c r="AI34" s="200">
        <v>12.53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182.17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4.38</v>
      </c>
      <c r="D35" s="200">
        <v>9.02</v>
      </c>
      <c r="E35" s="200">
        <v>0</v>
      </c>
      <c r="F35" s="200">
        <v>0</v>
      </c>
      <c r="G35" s="200">
        <v>21.86</v>
      </c>
      <c r="H35" s="200">
        <v>0</v>
      </c>
      <c r="I35" s="200">
        <v>0</v>
      </c>
      <c r="J35" s="200">
        <v>14.12</v>
      </c>
      <c r="K35" s="200">
        <v>0.33</v>
      </c>
      <c r="L35" s="200">
        <v>13.65</v>
      </c>
      <c r="M35" s="200">
        <v>1</v>
      </c>
      <c r="N35" s="200">
        <v>1.29</v>
      </c>
      <c r="O35" s="200">
        <v>0</v>
      </c>
      <c r="P35" s="200">
        <v>1.37</v>
      </c>
      <c r="Q35" s="200">
        <v>0.12</v>
      </c>
      <c r="R35" s="200">
        <v>0.46</v>
      </c>
      <c r="S35" s="200">
        <v>0.28999999999999998</v>
      </c>
      <c r="T35" s="200">
        <v>0</v>
      </c>
      <c r="U35" s="200">
        <v>0.91</v>
      </c>
      <c r="V35" s="200">
        <v>0.22</v>
      </c>
      <c r="W35" s="200">
        <v>0.5</v>
      </c>
      <c r="X35" s="200">
        <v>1.6</v>
      </c>
      <c r="Y35" s="200">
        <v>0</v>
      </c>
      <c r="Z35" s="200">
        <v>2.75</v>
      </c>
      <c r="AA35" s="200">
        <v>0.98</v>
      </c>
      <c r="AB35" s="200">
        <v>0</v>
      </c>
      <c r="AC35" s="200">
        <v>0</v>
      </c>
      <c r="AD35" s="200">
        <v>17.8</v>
      </c>
      <c r="AE35" s="200">
        <v>0</v>
      </c>
      <c r="AF35" s="200">
        <v>0</v>
      </c>
      <c r="AG35" s="200">
        <v>52.06</v>
      </c>
      <c r="AH35" s="200">
        <v>0</v>
      </c>
      <c r="AI35" s="200">
        <v>12.53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182.17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4.38</v>
      </c>
      <c r="D36" s="200">
        <v>9.02</v>
      </c>
      <c r="E36" s="200">
        <v>0</v>
      </c>
      <c r="F36" s="200">
        <v>0</v>
      </c>
      <c r="G36" s="200">
        <v>21.86</v>
      </c>
      <c r="H36" s="200">
        <v>0</v>
      </c>
      <c r="I36" s="200">
        <v>0</v>
      </c>
      <c r="J36" s="200">
        <v>14.12</v>
      </c>
      <c r="K36" s="200">
        <v>0.33</v>
      </c>
      <c r="L36" s="200">
        <v>13.65</v>
      </c>
      <c r="M36" s="200">
        <v>1</v>
      </c>
      <c r="N36" s="200">
        <v>1.29</v>
      </c>
      <c r="O36" s="200">
        <v>0</v>
      </c>
      <c r="P36" s="200">
        <v>1.37</v>
      </c>
      <c r="Q36" s="200">
        <v>0.12</v>
      </c>
      <c r="R36" s="200">
        <v>0.46</v>
      </c>
      <c r="S36" s="200">
        <v>0.28999999999999998</v>
      </c>
      <c r="T36" s="200">
        <v>0</v>
      </c>
      <c r="U36" s="200">
        <v>0.91</v>
      </c>
      <c r="V36" s="200">
        <v>0.22</v>
      </c>
      <c r="W36" s="200">
        <v>0.5</v>
      </c>
      <c r="X36" s="200">
        <v>1.6</v>
      </c>
      <c r="Y36" s="200">
        <v>0</v>
      </c>
      <c r="Z36" s="200">
        <v>2.75</v>
      </c>
      <c r="AA36" s="200">
        <v>0.98</v>
      </c>
      <c r="AB36" s="200">
        <v>0</v>
      </c>
      <c r="AC36" s="200">
        <v>0</v>
      </c>
      <c r="AD36" s="200">
        <v>17.8</v>
      </c>
      <c r="AE36" s="200">
        <v>0</v>
      </c>
      <c r="AF36" s="200">
        <v>0</v>
      </c>
      <c r="AG36" s="200">
        <v>52.06</v>
      </c>
      <c r="AH36" s="200">
        <v>0</v>
      </c>
      <c r="AI36" s="200">
        <v>12.53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182.17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4.25</v>
      </c>
      <c r="D37" s="200">
        <v>9.02</v>
      </c>
      <c r="E37" s="200">
        <v>0</v>
      </c>
      <c r="F37" s="200">
        <v>0</v>
      </c>
      <c r="G37" s="200">
        <v>21.86</v>
      </c>
      <c r="H37" s="200">
        <v>0</v>
      </c>
      <c r="I37" s="200">
        <v>0</v>
      </c>
      <c r="J37" s="200">
        <v>14.12</v>
      </c>
      <c r="K37" s="200">
        <v>0.33</v>
      </c>
      <c r="L37" s="200">
        <v>13.65</v>
      </c>
      <c r="M37" s="200">
        <v>1</v>
      </c>
      <c r="N37" s="200">
        <v>1.29</v>
      </c>
      <c r="O37" s="200">
        <v>0</v>
      </c>
      <c r="P37" s="200">
        <v>1.37</v>
      </c>
      <c r="Q37" s="200">
        <v>0.12</v>
      </c>
      <c r="R37" s="200">
        <v>0.46</v>
      </c>
      <c r="S37" s="200">
        <v>0.28999999999999998</v>
      </c>
      <c r="T37" s="200">
        <v>0</v>
      </c>
      <c r="U37" s="200">
        <v>0.91</v>
      </c>
      <c r="V37" s="200">
        <v>0.22</v>
      </c>
      <c r="W37" s="200">
        <v>0.5</v>
      </c>
      <c r="X37" s="200">
        <v>1.6</v>
      </c>
      <c r="Y37" s="200">
        <v>0</v>
      </c>
      <c r="Z37" s="200">
        <v>2.75</v>
      </c>
      <c r="AA37" s="200">
        <v>0.98</v>
      </c>
      <c r="AB37" s="200">
        <v>0</v>
      </c>
      <c r="AC37" s="200">
        <v>0</v>
      </c>
      <c r="AD37" s="200">
        <v>17.8</v>
      </c>
      <c r="AE37" s="200">
        <v>0</v>
      </c>
      <c r="AF37" s="200">
        <v>0</v>
      </c>
      <c r="AG37" s="200">
        <v>52.06</v>
      </c>
      <c r="AH37" s="200">
        <v>0</v>
      </c>
      <c r="AI37" s="200">
        <v>12.53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182.17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4.25</v>
      </c>
      <c r="D38" s="200">
        <v>9.02</v>
      </c>
      <c r="E38" s="200">
        <v>0</v>
      </c>
      <c r="F38" s="200">
        <v>0</v>
      </c>
      <c r="G38" s="200">
        <v>21.86</v>
      </c>
      <c r="H38" s="200">
        <v>0</v>
      </c>
      <c r="I38" s="200">
        <v>0</v>
      </c>
      <c r="J38" s="200">
        <v>14.12</v>
      </c>
      <c r="K38" s="200">
        <v>0.33</v>
      </c>
      <c r="L38" s="200">
        <v>13.65</v>
      </c>
      <c r="M38" s="200">
        <v>1</v>
      </c>
      <c r="N38" s="200">
        <v>1.29</v>
      </c>
      <c r="O38" s="200">
        <v>0</v>
      </c>
      <c r="P38" s="200">
        <v>1.37</v>
      </c>
      <c r="Q38" s="200">
        <v>0.12</v>
      </c>
      <c r="R38" s="200">
        <v>0.46</v>
      </c>
      <c r="S38" s="200">
        <v>0.28999999999999998</v>
      </c>
      <c r="T38" s="200">
        <v>0</v>
      </c>
      <c r="U38" s="200">
        <v>0.91</v>
      </c>
      <c r="V38" s="200">
        <v>0.22</v>
      </c>
      <c r="W38" s="200">
        <v>0.5</v>
      </c>
      <c r="X38" s="200">
        <v>1.6</v>
      </c>
      <c r="Y38" s="200">
        <v>0</v>
      </c>
      <c r="Z38" s="200">
        <v>2.75</v>
      </c>
      <c r="AA38" s="200">
        <v>0.98</v>
      </c>
      <c r="AB38" s="200">
        <v>0</v>
      </c>
      <c r="AC38" s="200">
        <v>0</v>
      </c>
      <c r="AD38" s="200">
        <v>17.8</v>
      </c>
      <c r="AE38" s="200">
        <v>0</v>
      </c>
      <c r="AF38" s="200">
        <v>0</v>
      </c>
      <c r="AG38" s="200">
        <v>52.06</v>
      </c>
      <c r="AH38" s="200">
        <v>0</v>
      </c>
      <c r="AI38" s="200">
        <v>12.53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182.17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4.25</v>
      </c>
      <c r="D39" s="200">
        <v>9.02</v>
      </c>
      <c r="E39" s="200">
        <v>0</v>
      </c>
      <c r="F39" s="200">
        <v>0</v>
      </c>
      <c r="G39" s="200">
        <v>21.86</v>
      </c>
      <c r="H39" s="200">
        <v>0</v>
      </c>
      <c r="I39" s="200">
        <v>0</v>
      </c>
      <c r="J39" s="200">
        <v>14.12</v>
      </c>
      <c r="K39" s="200">
        <v>0.33</v>
      </c>
      <c r="L39" s="200">
        <v>13.65</v>
      </c>
      <c r="M39" s="200">
        <v>1</v>
      </c>
      <c r="N39" s="200">
        <v>1.29</v>
      </c>
      <c r="O39" s="200">
        <v>0</v>
      </c>
      <c r="P39" s="200">
        <v>1.37</v>
      </c>
      <c r="Q39" s="200">
        <v>0.12</v>
      </c>
      <c r="R39" s="200">
        <v>0.46</v>
      </c>
      <c r="S39" s="200">
        <v>0.28999999999999998</v>
      </c>
      <c r="T39" s="200">
        <v>0</v>
      </c>
      <c r="U39" s="200">
        <v>0.91</v>
      </c>
      <c r="V39" s="200">
        <v>0.22</v>
      </c>
      <c r="W39" s="200">
        <v>0.5</v>
      </c>
      <c r="X39" s="200">
        <v>1.6</v>
      </c>
      <c r="Y39" s="200">
        <v>0</v>
      </c>
      <c r="Z39" s="200">
        <v>2.75</v>
      </c>
      <c r="AA39" s="200">
        <v>0.74</v>
      </c>
      <c r="AB39" s="200">
        <v>0</v>
      </c>
      <c r="AC39" s="200">
        <v>0</v>
      </c>
      <c r="AD39" s="200">
        <v>17.8</v>
      </c>
      <c r="AE39" s="200">
        <v>0</v>
      </c>
      <c r="AF39" s="200">
        <v>0</v>
      </c>
      <c r="AG39" s="200">
        <v>52.06</v>
      </c>
      <c r="AH39" s="200">
        <v>0</v>
      </c>
      <c r="AI39" s="200">
        <v>12.53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182.17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4.25</v>
      </c>
      <c r="D40" s="200">
        <v>9.02</v>
      </c>
      <c r="E40" s="200">
        <v>0</v>
      </c>
      <c r="F40" s="200">
        <v>0</v>
      </c>
      <c r="G40" s="200">
        <v>21.86</v>
      </c>
      <c r="H40" s="200">
        <v>0</v>
      </c>
      <c r="I40" s="200">
        <v>0</v>
      </c>
      <c r="J40" s="200">
        <v>14.12</v>
      </c>
      <c r="K40" s="200">
        <v>0.33</v>
      </c>
      <c r="L40" s="200">
        <v>13.65</v>
      </c>
      <c r="M40" s="200">
        <v>1</v>
      </c>
      <c r="N40" s="200">
        <v>1.29</v>
      </c>
      <c r="O40" s="200">
        <v>0</v>
      </c>
      <c r="P40" s="200">
        <v>1.37</v>
      </c>
      <c r="Q40" s="200">
        <v>0.12</v>
      </c>
      <c r="R40" s="200">
        <v>0.46</v>
      </c>
      <c r="S40" s="200">
        <v>0.28999999999999998</v>
      </c>
      <c r="T40" s="200">
        <v>0</v>
      </c>
      <c r="U40" s="200">
        <v>0.91</v>
      </c>
      <c r="V40" s="200">
        <v>0.22</v>
      </c>
      <c r="W40" s="200">
        <v>0.5</v>
      </c>
      <c r="X40" s="200">
        <v>1.6</v>
      </c>
      <c r="Y40" s="200">
        <v>0</v>
      </c>
      <c r="Z40" s="200">
        <v>2.75</v>
      </c>
      <c r="AA40" s="200">
        <v>0.74</v>
      </c>
      <c r="AB40" s="200">
        <v>0</v>
      </c>
      <c r="AC40" s="200">
        <v>0</v>
      </c>
      <c r="AD40" s="200">
        <v>17.8</v>
      </c>
      <c r="AE40" s="200">
        <v>0</v>
      </c>
      <c r="AF40" s="200">
        <v>0</v>
      </c>
      <c r="AG40" s="200">
        <v>52.06</v>
      </c>
      <c r="AH40" s="200">
        <v>0</v>
      </c>
      <c r="AI40" s="200">
        <v>12.53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182.17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4.25</v>
      </c>
      <c r="D41" s="200">
        <v>9.02</v>
      </c>
      <c r="E41" s="200">
        <v>0</v>
      </c>
      <c r="F41" s="200">
        <v>0</v>
      </c>
      <c r="G41" s="200">
        <v>21.86</v>
      </c>
      <c r="H41" s="200">
        <v>0</v>
      </c>
      <c r="I41" s="200">
        <v>0</v>
      </c>
      <c r="J41" s="200">
        <v>14.12</v>
      </c>
      <c r="K41" s="200">
        <v>0.33</v>
      </c>
      <c r="L41" s="200">
        <v>13.66</v>
      </c>
      <c r="M41" s="200">
        <v>1</v>
      </c>
      <c r="N41" s="200">
        <v>1.29</v>
      </c>
      <c r="O41" s="200">
        <v>0</v>
      </c>
      <c r="P41" s="200">
        <v>1.37</v>
      </c>
      <c r="Q41" s="200">
        <v>0.12</v>
      </c>
      <c r="R41" s="200">
        <v>0.46</v>
      </c>
      <c r="S41" s="200">
        <v>0.28999999999999998</v>
      </c>
      <c r="T41" s="200">
        <v>0</v>
      </c>
      <c r="U41" s="200">
        <v>0.91</v>
      </c>
      <c r="V41" s="200">
        <v>0.22</v>
      </c>
      <c r="W41" s="200">
        <v>0.5</v>
      </c>
      <c r="X41" s="200">
        <v>1.6</v>
      </c>
      <c r="Y41" s="200">
        <v>0</v>
      </c>
      <c r="Z41" s="200">
        <v>2.75</v>
      </c>
      <c r="AA41" s="200">
        <v>0.98</v>
      </c>
      <c r="AB41" s="200">
        <v>0</v>
      </c>
      <c r="AC41" s="200">
        <v>0</v>
      </c>
      <c r="AD41" s="200">
        <v>17.8</v>
      </c>
      <c r="AE41" s="200">
        <v>0</v>
      </c>
      <c r="AF41" s="200">
        <v>0</v>
      </c>
      <c r="AG41" s="200">
        <v>52.06</v>
      </c>
      <c r="AH41" s="200">
        <v>0</v>
      </c>
      <c r="AI41" s="200">
        <v>12.53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182.17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4.25</v>
      </c>
      <c r="D42" s="200">
        <v>9.02</v>
      </c>
      <c r="E42" s="200">
        <v>0</v>
      </c>
      <c r="F42" s="200">
        <v>0</v>
      </c>
      <c r="G42" s="200">
        <v>21.86</v>
      </c>
      <c r="H42" s="200">
        <v>0</v>
      </c>
      <c r="I42" s="200">
        <v>0</v>
      </c>
      <c r="J42" s="200">
        <v>14.12</v>
      </c>
      <c r="K42" s="200">
        <v>0.33</v>
      </c>
      <c r="L42" s="200">
        <v>13.66</v>
      </c>
      <c r="M42" s="200">
        <v>1</v>
      </c>
      <c r="N42" s="200">
        <v>1.29</v>
      </c>
      <c r="O42" s="200">
        <v>0</v>
      </c>
      <c r="P42" s="200">
        <v>1.37</v>
      </c>
      <c r="Q42" s="200">
        <v>0.12</v>
      </c>
      <c r="R42" s="200">
        <v>0.46</v>
      </c>
      <c r="S42" s="200">
        <v>0.28999999999999998</v>
      </c>
      <c r="T42" s="200">
        <v>0</v>
      </c>
      <c r="U42" s="200">
        <v>0.91</v>
      </c>
      <c r="V42" s="200">
        <v>0.22</v>
      </c>
      <c r="W42" s="200">
        <v>0.5</v>
      </c>
      <c r="X42" s="200">
        <v>1.6</v>
      </c>
      <c r="Y42" s="200">
        <v>0</v>
      </c>
      <c r="Z42" s="200">
        <v>2.75</v>
      </c>
      <c r="AA42" s="200">
        <v>0.98</v>
      </c>
      <c r="AB42" s="200">
        <v>0</v>
      </c>
      <c r="AC42" s="200">
        <v>0</v>
      </c>
      <c r="AD42" s="200">
        <v>17.8</v>
      </c>
      <c r="AE42" s="200">
        <v>0</v>
      </c>
      <c r="AF42" s="200">
        <v>0</v>
      </c>
      <c r="AG42" s="200">
        <v>52.06</v>
      </c>
      <c r="AH42" s="200">
        <v>0</v>
      </c>
      <c r="AI42" s="200">
        <v>12.53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182.17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4.25</v>
      </c>
      <c r="D43" s="200">
        <v>9.02</v>
      </c>
      <c r="E43" s="200">
        <v>0</v>
      </c>
      <c r="F43" s="200">
        <v>0</v>
      </c>
      <c r="G43" s="200">
        <v>21.86</v>
      </c>
      <c r="H43" s="200">
        <v>0</v>
      </c>
      <c r="I43" s="200">
        <v>0</v>
      </c>
      <c r="J43" s="200">
        <v>14.12</v>
      </c>
      <c r="K43" s="200">
        <v>0.33</v>
      </c>
      <c r="L43" s="200">
        <v>13.66</v>
      </c>
      <c r="M43" s="200">
        <v>1</v>
      </c>
      <c r="N43" s="200">
        <v>1.29</v>
      </c>
      <c r="O43" s="200">
        <v>0</v>
      </c>
      <c r="P43" s="200">
        <v>1.37</v>
      </c>
      <c r="Q43" s="200">
        <v>0.12</v>
      </c>
      <c r="R43" s="200">
        <v>0.46</v>
      </c>
      <c r="S43" s="200">
        <v>0.28999999999999998</v>
      </c>
      <c r="T43" s="200">
        <v>0</v>
      </c>
      <c r="U43" s="200">
        <v>0.91</v>
      </c>
      <c r="V43" s="200">
        <v>0.22</v>
      </c>
      <c r="W43" s="200">
        <v>0.5</v>
      </c>
      <c r="X43" s="200">
        <v>1.6</v>
      </c>
      <c r="Y43" s="200">
        <v>0</v>
      </c>
      <c r="Z43" s="200">
        <v>2.75</v>
      </c>
      <c r="AA43" s="200">
        <v>0.98</v>
      </c>
      <c r="AB43" s="200">
        <v>0</v>
      </c>
      <c r="AC43" s="200">
        <v>0</v>
      </c>
      <c r="AD43" s="200">
        <v>17.8</v>
      </c>
      <c r="AE43" s="200">
        <v>0</v>
      </c>
      <c r="AF43" s="200">
        <v>0</v>
      </c>
      <c r="AG43" s="200">
        <v>52.06</v>
      </c>
      <c r="AH43" s="200">
        <v>0</v>
      </c>
      <c r="AI43" s="200">
        <v>12.53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187.61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4.25</v>
      </c>
      <c r="D44" s="200">
        <v>9.02</v>
      </c>
      <c r="E44" s="200">
        <v>0</v>
      </c>
      <c r="F44" s="200">
        <v>0</v>
      </c>
      <c r="G44" s="200">
        <v>21.86</v>
      </c>
      <c r="H44" s="200">
        <v>0</v>
      </c>
      <c r="I44" s="200">
        <v>0</v>
      </c>
      <c r="J44" s="200">
        <v>14.12</v>
      </c>
      <c r="K44" s="200">
        <v>0.33</v>
      </c>
      <c r="L44" s="200">
        <v>13.66</v>
      </c>
      <c r="M44" s="200">
        <v>1</v>
      </c>
      <c r="N44" s="200">
        <v>1.29</v>
      </c>
      <c r="O44" s="200">
        <v>0</v>
      </c>
      <c r="P44" s="200">
        <v>1.37</v>
      </c>
      <c r="Q44" s="200">
        <v>0.12</v>
      </c>
      <c r="R44" s="200">
        <v>0.46</v>
      </c>
      <c r="S44" s="200">
        <v>0.28999999999999998</v>
      </c>
      <c r="T44" s="200">
        <v>0</v>
      </c>
      <c r="U44" s="200">
        <v>0.91</v>
      </c>
      <c r="V44" s="200">
        <v>0.22</v>
      </c>
      <c r="W44" s="200">
        <v>0.5</v>
      </c>
      <c r="X44" s="200">
        <v>1.6</v>
      </c>
      <c r="Y44" s="200">
        <v>0</v>
      </c>
      <c r="Z44" s="200">
        <v>2.75</v>
      </c>
      <c r="AA44" s="200">
        <v>0.98</v>
      </c>
      <c r="AB44" s="200">
        <v>0</v>
      </c>
      <c r="AC44" s="200">
        <v>0</v>
      </c>
      <c r="AD44" s="200">
        <v>17.8</v>
      </c>
      <c r="AE44" s="200">
        <v>0</v>
      </c>
      <c r="AF44" s="200">
        <v>0</v>
      </c>
      <c r="AG44" s="200">
        <v>52.06</v>
      </c>
      <c r="AH44" s="200">
        <v>0</v>
      </c>
      <c r="AI44" s="200">
        <v>12.53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187.61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4.25</v>
      </c>
      <c r="D45" s="200">
        <v>9.02</v>
      </c>
      <c r="E45" s="200">
        <v>0</v>
      </c>
      <c r="F45" s="200">
        <v>0</v>
      </c>
      <c r="G45" s="200">
        <v>21.86</v>
      </c>
      <c r="H45" s="200">
        <v>0</v>
      </c>
      <c r="I45" s="200">
        <v>0</v>
      </c>
      <c r="J45" s="200">
        <v>14.12</v>
      </c>
      <c r="K45" s="200">
        <v>0.33</v>
      </c>
      <c r="L45" s="200">
        <v>13.66</v>
      </c>
      <c r="M45" s="200">
        <v>1</v>
      </c>
      <c r="N45" s="200">
        <v>1.29</v>
      </c>
      <c r="O45" s="200">
        <v>0</v>
      </c>
      <c r="P45" s="200">
        <v>1.37</v>
      </c>
      <c r="Q45" s="200">
        <v>0.12</v>
      </c>
      <c r="R45" s="200">
        <v>0.46</v>
      </c>
      <c r="S45" s="200">
        <v>0.28999999999999998</v>
      </c>
      <c r="T45" s="200">
        <v>0</v>
      </c>
      <c r="U45" s="200">
        <v>0.91</v>
      </c>
      <c r="V45" s="200">
        <v>0.22</v>
      </c>
      <c r="W45" s="200">
        <v>0.5</v>
      </c>
      <c r="X45" s="200">
        <v>1.6</v>
      </c>
      <c r="Y45" s="200">
        <v>0</v>
      </c>
      <c r="Z45" s="200">
        <v>2.75</v>
      </c>
      <c r="AA45" s="200">
        <v>0.98</v>
      </c>
      <c r="AB45" s="200">
        <v>0</v>
      </c>
      <c r="AC45" s="200">
        <v>0</v>
      </c>
      <c r="AD45" s="200">
        <v>17.8</v>
      </c>
      <c r="AE45" s="200">
        <v>0</v>
      </c>
      <c r="AF45" s="200">
        <v>0</v>
      </c>
      <c r="AG45" s="200">
        <v>52.06</v>
      </c>
      <c r="AH45" s="200">
        <v>0</v>
      </c>
      <c r="AI45" s="200">
        <v>12.53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187.61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4.25</v>
      </c>
      <c r="D46" s="200">
        <v>9.02</v>
      </c>
      <c r="E46" s="200">
        <v>0</v>
      </c>
      <c r="F46" s="200">
        <v>0</v>
      </c>
      <c r="G46" s="200">
        <v>21.86</v>
      </c>
      <c r="H46" s="200">
        <v>0</v>
      </c>
      <c r="I46" s="200">
        <v>0</v>
      </c>
      <c r="J46" s="200">
        <v>14.12</v>
      </c>
      <c r="K46" s="200">
        <v>0.33</v>
      </c>
      <c r="L46" s="200">
        <v>13.66</v>
      </c>
      <c r="M46" s="200">
        <v>1</v>
      </c>
      <c r="N46" s="200">
        <v>1.29</v>
      </c>
      <c r="O46" s="200">
        <v>0</v>
      </c>
      <c r="P46" s="200">
        <v>1.37</v>
      </c>
      <c r="Q46" s="200">
        <v>0.12</v>
      </c>
      <c r="R46" s="200">
        <v>0.46</v>
      </c>
      <c r="S46" s="200">
        <v>0.28999999999999998</v>
      </c>
      <c r="T46" s="200">
        <v>0</v>
      </c>
      <c r="U46" s="200">
        <v>0.91</v>
      </c>
      <c r="V46" s="200">
        <v>0.22</v>
      </c>
      <c r="W46" s="200">
        <v>0.5</v>
      </c>
      <c r="X46" s="200">
        <v>1.6</v>
      </c>
      <c r="Y46" s="200">
        <v>0</v>
      </c>
      <c r="Z46" s="200">
        <v>2.75</v>
      </c>
      <c r="AA46" s="200">
        <v>0.98</v>
      </c>
      <c r="AB46" s="200">
        <v>0</v>
      </c>
      <c r="AC46" s="200">
        <v>0</v>
      </c>
      <c r="AD46" s="200">
        <v>17.8</v>
      </c>
      <c r="AE46" s="200">
        <v>0</v>
      </c>
      <c r="AF46" s="200">
        <v>0</v>
      </c>
      <c r="AG46" s="200">
        <v>52.06</v>
      </c>
      <c r="AH46" s="200">
        <v>0</v>
      </c>
      <c r="AI46" s="200">
        <v>12.53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187.61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4.25</v>
      </c>
      <c r="D47" s="200">
        <v>9.02</v>
      </c>
      <c r="E47" s="200">
        <v>0</v>
      </c>
      <c r="F47" s="200">
        <v>0</v>
      </c>
      <c r="G47" s="200">
        <v>21.86</v>
      </c>
      <c r="H47" s="200">
        <v>0</v>
      </c>
      <c r="I47" s="200">
        <v>0</v>
      </c>
      <c r="J47" s="200">
        <v>14.12</v>
      </c>
      <c r="K47" s="200">
        <v>4.37</v>
      </c>
      <c r="L47" s="200">
        <v>13.66</v>
      </c>
      <c r="M47" s="200">
        <v>1</v>
      </c>
      <c r="N47" s="200">
        <v>1.29</v>
      </c>
      <c r="O47" s="200">
        <v>0</v>
      </c>
      <c r="P47" s="200">
        <v>1.37</v>
      </c>
      <c r="Q47" s="200">
        <v>0.12</v>
      </c>
      <c r="R47" s="200">
        <v>0.46</v>
      </c>
      <c r="S47" s="200">
        <v>0.28999999999999998</v>
      </c>
      <c r="T47" s="200">
        <v>0</v>
      </c>
      <c r="U47" s="200">
        <v>0.91</v>
      </c>
      <c r="V47" s="200">
        <v>0.22</v>
      </c>
      <c r="W47" s="200">
        <v>0.5</v>
      </c>
      <c r="X47" s="200">
        <v>1.6</v>
      </c>
      <c r="Y47" s="200">
        <v>0</v>
      </c>
      <c r="Z47" s="200">
        <v>2.75</v>
      </c>
      <c r="AA47" s="200">
        <v>0.98</v>
      </c>
      <c r="AB47" s="200">
        <v>0</v>
      </c>
      <c r="AC47" s="200">
        <v>0</v>
      </c>
      <c r="AD47" s="200">
        <v>17.8</v>
      </c>
      <c r="AE47" s="200">
        <v>0</v>
      </c>
      <c r="AF47" s="200">
        <v>0</v>
      </c>
      <c r="AG47" s="200">
        <v>52.06</v>
      </c>
      <c r="AH47" s="200">
        <v>0</v>
      </c>
      <c r="AI47" s="200">
        <v>12.53</v>
      </c>
      <c r="AJ47" s="200">
        <v>0</v>
      </c>
      <c r="AK47" s="200">
        <v>14.25</v>
      </c>
      <c r="AL47" s="200">
        <v>0</v>
      </c>
      <c r="AM47" s="200">
        <v>0</v>
      </c>
      <c r="AN47" s="200">
        <v>0</v>
      </c>
      <c r="AO47" s="200">
        <v>187.61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4.25</v>
      </c>
      <c r="D48" s="200">
        <v>9.02</v>
      </c>
      <c r="E48" s="200">
        <v>0</v>
      </c>
      <c r="F48" s="200">
        <v>0</v>
      </c>
      <c r="G48" s="200">
        <v>21.86</v>
      </c>
      <c r="H48" s="200">
        <v>0</v>
      </c>
      <c r="I48" s="200">
        <v>0</v>
      </c>
      <c r="J48" s="200">
        <v>14.12</v>
      </c>
      <c r="K48" s="200">
        <v>4.37</v>
      </c>
      <c r="L48" s="200">
        <v>13.66</v>
      </c>
      <c r="M48" s="200">
        <v>1</v>
      </c>
      <c r="N48" s="200">
        <v>1.29</v>
      </c>
      <c r="O48" s="200">
        <v>0</v>
      </c>
      <c r="P48" s="200">
        <v>1.37</v>
      </c>
      <c r="Q48" s="200">
        <v>0.12</v>
      </c>
      <c r="R48" s="200">
        <v>0.46</v>
      </c>
      <c r="S48" s="200">
        <v>0.28999999999999998</v>
      </c>
      <c r="T48" s="200">
        <v>0</v>
      </c>
      <c r="U48" s="200">
        <v>0.91</v>
      </c>
      <c r="V48" s="200">
        <v>0.22</v>
      </c>
      <c r="W48" s="200">
        <v>0.5</v>
      </c>
      <c r="X48" s="200">
        <v>1.6</v>
      </c>
      <c r="Y48" s="200">
        <v>0</v>
      </c>
      <c r="Z48" s="200">
        <v>2.75</v>
      </c>
      <c r="AA48" s="200">
        <v>0.98</v>
      </c>
      <c r="AB48" s="200">
        <v>0</v>
      </c>
      <c r="AC48" s="200">
        <v>0</v>
      </c>
      <c r="AD48" s="200">
        <v>17.8</v>
      </c>
      <c r="AE48" s="200">
        <v>0</v>
      </c>
      <c r="AF48" s="200">
        <v>0</v>
      </c>
      <c r="AG48" s="200">
        <v>52.06</v>
      </c>
      <c r="AH48" s="200">
        <v>0</v>
      </c>
      <c r="AI48" s="200">
        <v>12.53</v>
      </c>
      <c r="AJ48" s="200">
        <v>0</v>
      </c>
      <c r="AK48" s="200">
        <v>14.25</v>
      </c>
      <c r="AL48" s="200">
        <v>0</v>
      </c>
      <c r="AM48" s="200">
        <v>0</v>
      </c>
      <c r="AN48" s="200">
        <v>0</v>
      </c>
      <c r="AO48" s="200">
        <v>187.61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4.25</v>
      </c>
      <c r="D49" s="200">
        <v>9.02</v>
      </c>
      <c r="E49" s="200">
        <v>0</v>
      </c>
      <c r="F49" s="200">
        <v>0</v>
      </c>
      <c r="G49" s="200">
        <v>21.86</v>
      </c>
      <c r="H49" s="200">
        <v>0</v>
      </c>
      <c r="I49" s="200">
        <v>0</v>
      </c>
      <c r="J49" s="200">
        <v>14.12</v>
      </c>
      <c r="K49" s="200">
        <v>4.37</v>
      </c>
      <c r="L49" s="200">
        <v>13.66</v>
      </c>
      <c r="M49" s="200">
        <v>1</v>
      </c>
      <c r="N49" s="200">
        <v>1.29</v>
      </c>
      <c r="O49" s="200">
        <v>0</v>
      </c>
      <c r="P49" s="200">
        <v>1.37</v>
      </c>
      <c r="Q49" s="200">
        <v>0.12</v>
      </c>
      <c r="R49" s="200">
        <v>0.46</v>
      </c>
      <c r="S49" s="200">
        <v>0.28999999999999998</v>
      </c>
      <c r="T49" s="200">
        <v>0</v>
      </c>
      <c r="U49" s="200">
        <v>0.91</v>
      </c>
      <c r="V49" s="200">
        <v>0.22</v>
      </c>
      <c r="W49" s="200">
        <v>0.5</v>
      </c>
      <c r="X49" s="200">
        <v>1.6</v>
      </c>
      <c r="Y49" s="200">
        <v>0</v>
      </c>
      <c r="Z49" s="200">
        <v>2.75</v>
      </c>
      <c r="AA49" s="200">
        <v>0.84</v>
      </c>
      <c r="AB49" s="200">
        <v>0</v>
      </c>
      <c r="AC49" s="200">
        <v>0</v>
      </c>
      <c r="AD49" s="200">
        <v>17.8</v>
      </c>
      <c r="AE49" s="200">
        <v>0</v>
      </c>
      <c r="AF49" s="200">
        <v>0</v>
      </c>
      <c r="AG49" s="200">
        <v>52.06</v>
      </c>
      <c r="AH49" s="200">
        <v>0</v>
      </c>
      <c r="AI49" s="200">
        <v>12.53</v>
      </c>
      <c r="AJ49" s="200">
        <v>0</v>
      </c>
      <c r="AK49" s="200">
        <v>14.25</v>
      </c>
      <c r="AL49" s="200">
        <v>0</v>
      </c>
      <c r="AM49" s="200">
        <v>0</v>
      </c>
      <c r="AN49" s="200">
        <v>0</v>
      </c>
      <c r="AO49" s="200">
        <v>187.61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4.25</v>
      </c>
      <c r="D50" s="200">
        <v>9.02</v>
      </c>
      <c r="E50" s="200">
        <v>0</v>
      </c>
      <c r="F50" s="200">
        <v>0</v>
      </c>
      <c r="G50" s="200">
        <v>21.86</v>
      </c>
      <c r="H50" s="200">
        <v>0</v>
      </c>
      <c r="I50" s="200">
        <v>0</v>
      </c>
      <c r="J50" s="200">
        <v>14.12</v>
      </c>
      <c r="K50" s="200">
        <v>4.37</v>
      </c>
      <c r="L50" s="200">
        <v>67.349999999999994</v>
      </c>
      <c r="M50" s="200">
        <v>1</v>
      </c>
      <c r="N50" s="200">
        <v>1.29</v>
      </c>
      <c r="O50" s="200">
        <v>0</v>
      </c>
      <c r="P50" s="200">
        <v>1.37</v>
      </c>
      <c r="Q50" s="200">
        <v>0.12</v>
      </c>
      <c r="R50" s="200">
        <v>0.46</v>
      </c>
      <c r="S50" s="200">
        <v>0.28999999999999998</v>
      </c>
      <c r="T50" s="200">
        <v>0</v>
      </c>
      <c r="U50" s="200">
        <v>0.91</v>
      </c>
      <c r="V50" s="200">
        <v>0.22</v>
      </c>
      <c r="W50" s="200">
        <v>0.5</v>
      </c>
      <c r="X50" s="200">
        <v>1.6</v>
      </c>
      <c r="Y50" s="200">
        <v>0</v>
      </c>
      <c r="Z50" s="200">
        <v>2.75</v>
      </c>
      <c r="AA50" s="200">
        <v>0.84</v>
      </c>
      <c r="AB50" s="200">
        <v>0</v>
      </c>
      <c r="AC50" s="200">
        <v>0</v>
      </c>
      <c r="AD50" s="200">
        <v>17.8</v>
      </c>
      <c r="AE50" s="200">
        <v>0</v>
      </c>
      <c r="AF50" s="200">
        <v>0</v>
      </c>
      <c r="AG50" s="200">
        <v>52.06</v>
      </c>
      <c r="AH50" s="200">
        <v>0</v>
      </c>
      <c r="AI50" s="200">
        <v>12.53</v>
      </c>
      <c r="AJ50" s="200">
        <v>0</v>
      </c>
      <c r="AK50" s="200">
        <v>14.25</v>
      </c>
      <c r="AL50" s="200">
        <v>0</v>
      </c>
      <c r="AM50" s="200">
        <v>0</v>
      </c>
      <c r="AN50" s="200">
        <v>0</v>
      </c>
      <c r="AO50" s="200">
        <v>187.61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4.25</v>
      </c>
      <c r="D51" s="200">
        <v>9.02</v>
      </c>
      <c r="E51" s="200">
        <v>0</v>
      </c>
      <c r="F51" s="200">
        <v>0</v>
      </c>
      <c r="G51" s="200">
        <v>21.86</v>
      </c>
      <c r="H51" s="200">
        <v>0</v>
      </c>
      <c r="I51" s="200">
        <v>0</v>
      </c>
      <c r="J51" s="200">
        <v>14.12</v>
      </c>
      <c r="K51" s="200">
        <v>4.2</v>
      </c>
      <c r="L51" s="200">
        <v>94.9</v>
      </c>
      <c r="M51" s="200">
        <v>1</v>
      </c>
      <c r="N51" s="200">
        <v>1.29</v>
      </c>
      <c r="O51" s="200">
        <v>0</v>
      </c>
      <c r="P51" s="200">
        <v>1.37</v>
      </c>
      <c r="Q51" s="200">
        <v>0.12</v>
      </c>
      <c r="R51" s="200">
        <v>0.46</v>
      </c>
      <c r="S51" s="200">
        <v>0.28999999999999998</v>
      </c>
      <c r="T51" s="200">
        <v>0</v>
      </c>
      <c r="U51" s="200">
        <v>0.91</v>
      </c>
      <c r="V51" s="200">
        <v>0.22</v>
      </c>
      <c r="W51" s="200">
        <v>0.5</v>
      </c>
      <c r="X51" s="200">
        <v>1.6</v>
      </c>
      <c r="Y51" s="200">
        <v>0</v>
      </c>
      <c r="Z51" s="200">
        <v>2.75</v>
      </c>
      <c r="AA51" s="200">
        <v>0.72</v>
      </c>
      <c r="AB51" s="200">
        <v>0</v>
      </c>
      <c r="AC51" s="200">
        <v>0</v>
      </c>
      <c r="AD51" s="200">
        <v>17.8</v>
      </c>
      <c r="AE51" s="200">
        <v>0</v>
      </c>
      <c r="AF51" s="200">
        <v>0</v>
      </c>
      <c r="AG51" s="200">
        <v>52.06</v>
      </c>
      <c r="AH51" s="200">
        <v>0</v>
      </c>
      <c r="AI51" s="200">
        <v>12.53</v>
      </c>
      <c r="AJ51" s="200">
        <v>0</v>
      </c>
      <c r="AK51" s="200">
        <v>14.25</v>
      </c>
      <c r="AL51" s="200">
        <v>0</v>
      </c>
      <c r="AM51" s="200">
        <v>0</v>
      </c>
      <c r="AN51" s="200">
        <v>0</v>
      </c>
      <c r="AO51" s="200">
        <v>187.61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4.25</v>
      </c>
      <c r="D52" s="200">
        <v>9.02</v>
      </c>
      <c r="E52" s="200">
        <v>0</v>
      </c>
      <c r="F52" s="200">
        <v>0</v>
      </c>
      <c r="G52" s="200">
        <v>21.86</v>
      </c>
      <c r="H52" s="200">
        <v>0</v>
      </c>
      <c r="I52" s="200">
        <v>0</v>
      </c>
      <c r="J52" s="200">
        <v>14.12</v>
      </c>
      <c r="K52" s="200">
        <v>4.2</v>
      </c>
      <c r="L52" s="200">
        <v>114.29</v>
      </c>
      <c r="M52" s="200">
        <v>1</v>
      </c>
      <c r="N52" s="200">
        <v>1.29</v>
      </c>
      <c r="O52" s="200">
        <v>0</v>
      </c>
      <c r="P52" s="200">
        <v>1.37</v>
      </c>
      <c r="Q52" s="200">
        <v>0.12</v>
      </c>
      <c r="R52" s="200">
        <v>0.46</v>
      </c>
      <c r="S52" s="200">
        <v>0.28999999999999998</v>
      </c>
      <c r="T52" s="200">
        <v>0</v>
      </c>
      <c r="U52" s="200">
        <v>0.91</v>
      </c>
      <c r="V52" s="200">
        <v>0.22</v>
      </c>
      <c r="W52" s="200">
        <v>0.5</v>
      </c>
      <c r="X52" s="200">
        <v>1.6</v>
      </c>
      <c r="Y52" s="200">
        <v>0</v>
      </c>
      <c r="Z52" s="200">
        <v>2.75</v>
      </c>
      <c r="AA52" s="200">
        <v>0.72</v>
      </c>
      <c r="AB52" s="200">
        <v>0</v>
      </c>
      <c r="AC52" s="200">
        <v>0</v>
      </c>
      <c r="AD52" s="200">
        <v>17.8</v>
      </c>
      <c r="AE52" s="200">
        <v>0</v>
      </c>
      <c r="AF52" s="200">
        <v>0</v>
      </c>
      <c r="AG52" s="200">
        <v>52.06</v>
      </c>
      <c r="AH52" s="200">
        <v>0</v>
      </c>
      <c r="AI52" s="200">
        <v>12.53</v>
      </c>
      <c r="AJ52" s="200">
        <v>0</v>
      </c>
      <c r="AK52" s="200">
        <v>14.25</v>
      </c>
      <c r="AL52" s="200">
        <v>0</v>
      </c>
      <c r="AM52" s="200">
        <v>0</v>
      </c>
      <c r="AN52" s="200">
        <v>0</v>
      </c>
      <c r="AO52" s="200">
        <v>187.61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4.25</v>
      </c>
      <c r="D53" s="200">
        <v>9.02</v>
      </c>
      <c r="E53" s="200">
        <v>0</v>
      </c>
      <c r="F53" s="200">
        <v>0</v>
      </c>
      <c r="G53" s="200">
        <v>21.86</v>
      </c>
      <c r="H53" s="200">
        <v>0</v>
      </c>
      <c r="I53" s="200">
        <v>0</v>
      </c>
      <c r="J53" s="200">
        <v>14.12</v>
      </c>
      <c r="K53" s="200">
        <v>4.2</v>
      </c>
      <c r="L53" s="200">
        <v>143.36000000000001</v>
      </c>
      <c r="M53" s="200">
        <v>1</v>
      </c>
      <c r="N53" s="200">
        <v>1.29</v>
      </c>
      <c r="O53" s="200">
        <v>0</v>
      </c>
      <c r="P53" s="200">
        <v>1.37</v>
      </c>
      <c r="Q53" s="200">
        <v>0.12</v>
      </c>
      <c r="R53" s="200">
        <v>0.46</v>
      </c>
      <c r="S53" s="200">
        <v>0.28999999999999998</v>
      </c>
      <c r="T53" s="200">
        <v>0</v>
      </c>
      <c r="U53" s="200">
        <v>0.91</v>
      </c>
      <c r="V53" s="200">
        <v>0.22</v>
      </c>
      <c r="W53" s="200">
        <v>0.5</v>
      </c>
      <c r="X53" s="200">
        <v>1.6</v>
      </c>
      <c r="Y53" s="200">
        <v>0</v>
      </c>
      <c r="Z53" s="200">
        <v>2.75</v>
      </c>
      <c r="AA53" s="200">
        <v>0.98</v>
      </c>
      <c r="AB53" s="200">
        <v>0</v>
      </c>
      <c r="AC53" s="200">
        <v>0</v>
      </c>
      <c r="AD53" s="200">
        <v>17.8</v>
      </c>
      <c r="AE53" s="200">
        <v>0</v>
      </c>
      <c r="AF53" s="200">
        <v>0</v>
      </c>
      <c r="AG53" s="200">
        <v>52.06</v>
      </c>
      <c r="AH53" s="200">
        <v>0</v>
      </c>
      <c r="AI53" s="200">
        <v>12.53</v>
      </c>
      <c r="AJ53" s="200">
        <v>0</v>
      </c>
      <c r="AK53" s="200">
        <v>12.33</v>
      </c>
      <c r="AL53" s="200">
        <v>0</v>
      </c>
      <c r="AM53" s="200">
        <v>0</v>
      </c>
      <c r="AN53" s="200">
        <v>0</v>
      </c>
      <c r="AO53" s="200">
        <v>187.61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4.25</v>
      </c>
      <c r="D54" s="200">
        <v>9.02</v>
      </c>
      <c r="E54" s="200">
        <v>0</v>
      </c>
      <c r="F54" s="200">
        <v>0</v>
      </c>
      <c r="G54" s="200">
        <v>21.86</v>
      </c>
      <c r="H54" s="200">
        <v>0</v>
      </c>
      <c r="I54" s="200">
        <v>0</v>
      </c>
      <c r="J54" s="200">
        <v>14.12</v>
      </c>
      <c r="K54" s="200">
        <v>4.2</v>
      </c>
      <c r="L54" s="200">
        <v>180.21</v>
      </c>
      <c r="M54" s="200">
        <v>1</v>
      </c>
      <c r="N54" s="200">
        <v>1.29</v>
      </c>
      <c r="O54" s="200">
        <v>0</v>
      </c>
      <c r="P54" s="200">
        <v>1.37</v>
      </c>
      <c r="Q54" s="200">
        <v>0.12</v>
      </c>
      <c r="R54" s="200">
        <v>0.46</v>
      </c>
      <c r="S54" s="200">
        <v>0.28999999999999998</v>
      </c>
      <c r="T54" s="200">
        <v>0</v>
      </c>
      <c r="U54" s="200">
        <v>0.91</v>
      </c>
      <c r="V54" s="200">
        <v>0.22</v>
      </c>
      <c r="W54" s="200">
        <v>0.5</v>
      </c>
      <c r="X54" s="200">
        <v>1.6</v>
      </c>
      <c r="Y54" s="200">
        <v>0</v>
      </c>
      <c r="Z54" s="200">
        <v>2.75</v>
      </c>
      <c r="AA54" s="200">
        <v>0.98</v>
      </c>
      <c r="AB54" s="200">
        <v>0</v>
      </c>
      <c r="AC54" s="200">
        <v>0</v>
      </c>
      <c r="AD54" s="200">
        <v>17.8</v>
      </c>
      <c r="AE54" s="200">
        <v>0</v>
      </c>
      <c r="AF54" s="200">
        <v>0</v>
      </c>
      <c r="AG54" s="200">
        <v>52.06</v>
      </c>
      <c r="AH54" s="200">
        <v>0</v>
      </c>
      <c r="AI54" s="200">
        <v>12.53</v>
      </c>
      <c r="AJ54" s="200">
        <v>0</v>
      </c>
      <c r="AK54" s="200">
        <v>12.33</v>
      </c>
      <c r="AL54" s="200">
        <v>0</v>
      </c>
      <c r="AM54" s="200">
        <v>0</v>
      </c>
      <c r="AN54" s="200">
        <v>0</v>
      </c>
      <c r="AO54" s="200">
        <v>187.61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4.25</v>
      </c>
      <c r="D55" s="200">
        <v>9.02</v>
      </c>
      <c r="E55" s="200">
        <v>0</v>
      </c>
      <c r="F55" s="200">
        <v>0</v>
      </c>
      <c r="G55" s="200">
        <v>21.86</v>
      </c>
      <c r="H55" s="200">
        <v>0</v>
      </c>
      <c r="I55" s="200">
        <v>0</v>
      </c>
      <c r="J55" s="200">
        <v>14.12</v>
      </c>
      <c r="K55" s="200">
        <v>4.2</v>
      </c>
      <c r="L55" s="200">
        <v>180.21</v>
      </c>
      <c r="M55" s="200">
        <v>1</v>
      </c>
      <c r="N55" s="200">
        <v>1.29</v>
      </c>
      <c r="O55" s="200">
        <v>0</v>
      </c>
      <c r="P55" s="200">
        <v>1.37</v>
      </c>
      <c r="Q55" s="200">
        <v>0.12</v>
      </c>
      <c r="R55" s="200">
        <v>0.46</v>
      </c>
      <c r="S55" s="200">
        <v>0.28999999999999998</v>
      </c>
      <c r="T55" s="200">
        <v>0</v>
      </c>
      <c r="U55" s="200">
        <v>0.91</v>
      </c>
      <c r="V55" s="200">
        <v>0.22</v>
      </c>
      <c r="W55" s="200">
        <v>0.5</v>
      </c>
      <c r="X55" s="200">
        <v>1.6</v>
      </c>
      <c r="Y55" s="200">
        <v>0</v>
      </c>
      <c r="Z55" s="200">
        <v>2.75</v>
      </c>
      <c r="AA55" s="200">
        <v>0.98</v>
      </c>
      <c r="AB55" s="200">
        <v>0</v>
      </c>
      <c r="AC55" s="200">
        <v>0</v>
      </c>
      <c r="AD55" s="200">
        <v>17.8</v>
      </c>
      <c r="AE55" s="200">
        <v>0</v>
      </c>
      <c r="AF55" s="200">
        <v>0</v>
      </c>
      <c r="AG55" s="200">
        <v>52.06</v>
      </c>
      <c r="AH55" s="200">
        <v>0</v>
      </c>
      <c r="AI55" s="200">
        <v>12.53</v>
      </c>
      <c r="AJ55" s="200">
        <v>0</v>
      </c>
      <c r="AK55" s="200">
        <v>12.33</v>
      </c>
      <c r="AL55" s="200">
        <v>0</v>
      </c>
      <c r="AM55" s="200">
        <v>0</v>
      </c>
      <c r="AN55" s="200">
        <v>0</v>
      </c>
      <c r="AO55" s="200">
        <v>187.61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4.25</v>
      </c>
      <c r="D56" s="200">
        <v>9.02</v>
      </c>
      <c r="E56" s="200">
        <v>0</v>
      </c>
      <c r="F56" s="200">
        <v>0</v>
      </c>
      <c r="G56" s="200">
        <v>21.86</v>
      </c>
      <c r="H56" s="200">
        <v>0</v>
      </c>
      <c r="I56" s="200">
        <v>0</v>
      </c>
      <c r="J56" s="200">
        <v>14.12</v>
      </c>
      <c r="K56" s="200">
        <v>4.2</v>
      </c>
      <c r="L56" s="200">
        <v>180.21</v>
      </c>
      <c r="M56" s="200">
        <v>1</v>
      </c>
      <c r="N56" s="200">
        <v>1.29</v>
      </c>
      <c r="O56" s="200">
        <v>0</v>
      </c>
      <c r="P56" s="200">
        <v>1.37</v>
      </c>
      <c r="Q56" s="200">
        <v>0.12</v>
      </c>
      <c r="R56" s="200">
        <v>6.07</v>
      </c>
      <c r="S56" s="200">
        <v>3.76</v>
      </c>
      <c r="T56" s="200">
        <v>0</v>
      </c>
      <c r="U56" s="200">
        <v>0.91</v>
      </c>
      <c r="V56" s="200">
        <v>0.22</v>
      </c>
      <c r="W56" s="200">
        <v>0.5</v>
      </c>
      <c r="X56" s="200">
        <v>1.6</v>
      </c>
      <c r="Y56" s="200">
        <v>0</v>
      </c>
      <c r="Z56" s="200">
        <v>29.46</v>
      </c>
      <c r="AA56" s="200">
        <v>19.95</v>
      </c>
      <c r="AB56" s="200">
        <v>0</v>
      </c>
      <c r="AC56" s="200">
        <v>0</v>
      </c>
      <c r="AD56" s="200">
        <v>17.8</v>
      </c>
      <c r="AE56" s="200">
        <v>0</v>
      </c>
      <c r="AF56" s="200">
        <v>0</v>
      </c>
      <c r="AG56" s="200">
        <v>52.06</v>
      </c>
      <c r="AH56" s="200">
        <v>0</v>
      </c>
      <c r="AI56" s="200">
        <v>12.53</v>
      </c>
      <c r="AJ56" s="200">
        <v>0</v>
      </c>
      <c r="AK56" s="200">
        <v>12.33</v>
      </c>
      <c r="AL56" s="200">
        <v>0</v>
      </c>
      <c r="AM56" s="200">
        <v>0</v>
      </c>
      <c r="AN56" s="200">
        <v>0</v>
      </c>
      <c r="AO56" s="200">
        <v>187.61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4.25</v>
      </c>
      <c r="D57" s="200">
        <v>9.02</v>
      </c>
      <c r="E57" s="200">
        <v>0</v>
      </c>
      <c r="F57" s="200">
        <v>0</v>
      </c>
      <c r="G57" s="200">
        <v>21.86</v>
      </c>
      <c r="H57" s="200">
        <v>0</v>
      </c>
      <c r="I57" s="200">
        <v>0</v>
      </c>
      <c r="J57" s="200">
        <v>14.12</v>
      </c>
      <c r="K57" s="200">
        <v>4.2</v>
      </c>
      <c r="L57" s="200">
        <v>180.21</v>
      </c>
      <c r="M57" s="200">
        <v>1</v>
      </c>
      <c r="N57" s="200">
        <v>1.29</v>
      </c>
      <c r="O57" s="200">
        <v>0</v>
      </c>
      <c r="P57" s="200">
        <v>1.37</v>
      </c>
      <c r="Q57" s="200">
        <v>0.12</v>
      </c>
      <c r="R57" s="200">
        <v>0.46</v>
      </c>
      <c r="S57" s="200">
        <v>3.76</v>
      </c>
      <c r="T57" s="200">
        <v>0</v>
      </c>
      <c r="U57" s="200">
        <v>0.91</v>
      </c>
      <c r="V57" s="200">
        <v>0.22</v>
      </c>
      <c r="W57" s="200">
        <v>0.5</v>
      </c>
      <c r="X57" s="200">
        <v>1.6</v>
      </c>
      <c r="Y57" s="200">
        <v>0</v>
      </c>
      <c r="Z57" s="200">
        <v>2.75</v>
      </c>
      <c r="AA57" s="200">
        <v>19.95</v>
      </c>
      <c r="AB57" s="200">
        <v>0</v>
      </c>
      <c r="AC57" s="200">
        <v>0</v>
      </c>
      <c r="AD57" s="200">
        <v>17.8</v>
      </c>
      <c r="AE57" s="200">
        <v>0</v>
      </c>
      <c r="AF57" s="200">
        <v>0</v>
      </c>
      <c r="AG57" s="200">
        <v>52.06</v>
      </c>
      <c r="AH57" s="200">
        <v>0</v>
      </c>
      <c r="AI57" s="200">
        <v>12.53</v>
      </c>
      <c r="AJ57" s="200">
        <v>0</v>
      </c>
      <c r="AK57" s="200">
        <v>12.33</v>
      </c>
      <c r="AL57" s="200">
        <v>0</v>
      </c>
      <c r="AM57" s="200">
        <v>0</v>
      </c>
      <c r="AN57" s="200">
        <v>0</v>
      </c>
      <c r="AO57" s="200">
        <v>187.61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4.25</v>
      </c>
      <c r="D58" s="200">
        <v>9.02</v>
      </c>
      <c r="E58" s="200">
        <v>0</v>
      </c>
      <c r="F58" s="200">
        <v>0</v>
      </c>
      <c r="G58" s="200">
        <v>21.86</v>
      </c>
      <c r="H58" s="200">
        <v>0</v>
      </c>
      <c r="I58" s="200">
        <v>0</v>
      </c>
      <c r="J58" s="200">
        <v>14.12</v>
      </c>
      <c r="K58" s="200">
        <v>4.2</v>
      </c>
      <c r="L58" s="200">
        <v>180.21</v>
      </c>
      <c r="M58" s="200">
        <v>1</v>
      </c>
      <c r="N58" s="200">
        <v>1.29</v>
      </c>
      <c r="O58" s="200">
        <v>0</v>
      </c>
      <c r="P58" s="200">
        <v>1.37</v>
      </c>
      <c r="Q58" s="200">
        <v>0.12</v>
      </c>
      <c r="R58" s="200">
        <v>6.07</v>
      </c>
      <c r="S58" s="200">
        <v>3.76</v>
      </c>
      <c r="T58" s="200">
        <v>0</v>
      </c>
      <c r="U58" s="200">
        <v>0.91</v>
      </c>
      <c r="V58" s="200">
        <v>0.21</v>
      </c>
      <c r="W58" s="200">
        <v>0.5</v>
      </c>
      <c r="X58" s="200">
        <v>1.6</v>
      </c>
      <c r="Y58" s="200">
        <v>0</v>
      </c>
      <c r="Z58" s="200">
        <v>29.46</v>
      </c>
      <c r="AA58" s="200">
        <v>19.95</v>
      </c>
      <c r="AB58" s="200">
        <v>0</v>
      </c>
      <c r="AC58" s="200">
        <v>0</v>
      </c>
      <c r="AD58" s="200">
        <v>17.8</v>
      </c>
      <c r="AE58" s="200">
        <v>0</v>
      </c>
      <c r="AF58" s="200">
        <v>0</v>
      </c>
      <c r="AG58" s="200">
        <v>52.06</v>
      </c>
      <c r="AH58" s="200">
        <v>0</v>
      </c>
      <c r="AI58" s="200">
        <v>12.53</v>
      </c>
      <c r="AJ58" s="200">
        <v>0</v>
      </c>
      <c r="AK58" s="200">
        <v>12.33</v>
      </c>
      <c r="AL58" s="200">
        <v>0</v>
      </c>
      <c r="AM58" s="200">
        <v>0</v>
      </c>
      <c r="AN58" s="200">
        <v>0</v>
      </c>
      <c r="AO58" s="200">
        <v>187.61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4.25</v>
      </c>
      <c r="D59" s="200">
        <v>9.02</v>
      </c>
      <c r="E59" s="200">
        <v>0</v>
      </c>
      <c r="F59" s="200">
        <v>0</v>
      </c>
      <c r="G59" s="200">
        <v>21.86</v>
      </c>
      <c r="H59" s="200">
        <v>0</v>
      </c>
      <c r="I59" s="200">
        <v>0</v>
      </c>
      <c r="J59" s="200">
        <v>14.12</v>
      </c>
      <c r="K59" s="200">
        <v>4.2</v>
      </c>
      <c r="L59" s="200">
        <v>180.21</v>
      </c>
      <c r="M59" s="200">
        <v>1</v>
      </c>
      <c r="N59" s="200">
        <v>1.29</v>
      </c>
      <c r="O59" s="200">
        <v>0</v>
      </c>
      <c r="P59" s="200">
        <v>1.37</v>
      </c>
      <c r="Q59" s="200">
        <v>0.12</v>
      </c>
      <c r="R59" s="200">
        <v>6.07</v>
      </c>
      <c r="S59" s="200">
        <v>3.76</v>
      </c>
      <c r="T59" s="200">
        <v>0</v>
      </c>
      <c r="U59" s="200">
        <v>0.91</v>
      </c>
      <c r="V59" s="200">
        <v>0</v>
      </c>
      <c r="W59" s="200">
        <v>0.5</v>
      </c>
      <c r="X59" s="200">
        <v>1.6</v>
      </c>
      <c r="Y59" s="200">
        <v>0</v>
      </c>
      <c r="Z59" s="200">
        <v>29.46</v>
      </c>
      <c r="AA59" s="200">
        <v>19.95</v>
      </c>
      <c r="AB59" s="200">
        <v>0</v>
      </c>
      <c r="AC59" s="200">
        <v>0</v>
      </c>
      <c r="AD59" s="200">
        <v>17.8</v>
      </c>
      <c r="AE59" s="200">
        <v>0</v>
      </c>
      <c r="AF59" s="200">
        <v>0</v>
      </c>
      <c r="AG59" s="200">
        <v>52.06</v>
      </c>
      <c r="AH59" s="200">
        <v>0</v>
      </c>
      <c r="AI59" s="200">
        <v>12.53</v>
      </c>
      <c r="AJ59" s="200">
        <v>0</v>
      </c>
      <c r="AK59" s="200">
        <v>12.33</v>
      </c>
      <c r="AL59" s="200">
        <v>0</v>
      </c>
      <c r="AM59" s="200">
        <v>0</v>
      </c>
      <c r="AN59" s="200">
        <v>0</v>
      </c>
      <c r="AO59" s="200">
        <v>187.61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4.25</v>
      </c>
      <c r="D60" s="200">
        <v>9.02</v>
      </c>
      <c r="E60" s="200">
        <v>0</v>
      </c>
      <c r="F60" s="200">
        <v>0</v>
      </c>
      <c r="G60" s="200">
        <v>21.86</v>
      </c>
      <c r="H60" s="200">
        <v>0</v>
      </c>
      <c r="I60" s="200">
        <v>0</v>
      </c>
      <c r="J60" s="200">
        <v>14.12</v>
      </c>
      <c r="K60" s="200">
        <v>4.2</v>
      </c>
      <c r="L60" s="200">
        <v>180.21</v>
      </c>
      <c r="M60" s="200">
        <v>1</v>
      </c>
      <c r="N60" s="200">
        <v>1.29</v>
      </c>
      <c r="O60" s="200">
        <v>0</v>
      </c>
      <c r="P60" s="200">
        <v>1.37</v>
      </c>
      <c r="Q60" s="200">
        <v>0.12</v>
      </c>
      <c r="R60" s="200">
        <v>6.07</v>
      </c>
      <c r="S60" s="200">
        <v>3.76</v>
      </c>
      <c r="T60" s="200">
        <v>0</v>
      </c>
      <c r="U60" s="200">
        <v>0.91</v>
      </c>
      <c r="V60" s="200">
        <v>0</v>
      </c>
      <c r="W60" s="200">
        <v>0.5</v>
      </c>
      <c r="X60" s="200">
        <v>1.6</v>
      </c>
      <c r="Y60" s="200">
        <v>0</v>
      </c>
      <c r="Z60" s="200">
        <v>29.46</v>
      </c>
      <c r="AA60" s="200">
        <v>19.95</v>
      </c>
      <c r="AB60" s="200">
        <v>0</v>
      </c>
      <c r="AC60" s="200">
        <v>0</v>
      </c>
      <c r="AD60" s="200">
        <v>17.8</v>
      </c>
      <c r="AE60" s="200">
        <v>0</v>
      </c>
      <c r="AF60" s="200">
        <v>0</v>
      </c>
      <c r="AG60" s="200">
        <v>52.06</v>
      </c>
      <c r="AH60" s="200">
        <v>0</v>
      </c>
      <c r="AI60" s="200">
        <v>12.53</v>
      </c>
      <c r="AJ60" s="200">
        <v>0</v>
      </c>
      <c r="AK60" s="200">
        <v>12.33</v>
      </c>
      <c r="AL60" s="200">
        <v>0</v>
      </c>
      <c r="AM60" s="200">
        <v>0</v>
      </c>
      <c r="AN60" s="200">
        <v>0</v>
      </c>
      <c r="AO60" s="200">
        <v>187.61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4.25</v>
      </c>
      <c r="D61" s="200">
        <v>9.02</v>
      </c>
      <c r="E61" s="200">
        <v>0</v>
      </c>
      <c r="F61" s="200">
        <v>0</v>
      </c>
      <c r="G61" s="200">
        <v>21.86</v>
      </c>
      <c r="H61" s="200">
        <v>0</v>
      </c>
      <c r="I61" s="200">
        <v>0</v>
      </c>
      <c r="J61" s="200">
        <v>14.12</v>
      </c>
      <c r="K61" s="200">
        <v>4.2</v>
      </c>
      <c r="L61" s="200">
        <v>180.21</v>
      </c>
      <c r="M61" s="200">
        <v>1</v>
      </c>
      <c r="N61" s="200">
        <v>1.29</v>
      </c>
      <c r="O61" s="200">
        <v>0</v>
      </c>
      <c r="P61" s="200">
        <v>1.37</v>
      </c>
      <c r="Q61" s="200">
        <v>0.12</v>
      </c>
      <c r="R61" s="200">
        <v>6.07</v>
      </c>
      <c r="S61" s="200">
        <v>3.76</v>
      </c>
      <c r="T61" s="200">
        <v>0</v>
      </c>
      <c r="U61" s="200">
        <v>0.91</v>
      </c>
      <c r="V61" s="200">
        <v>0</v>
      </c>
      <c r="W61" s="200">
        <v>0.5</v>
      </c>
      <c r="X61" s="200">
        <v>1.6</v>
      </c>
      <c r="Y61" s="200">
        <v>0</v>
      </c>
      <c r="Z61" s="200">
        <v>2.75</v>
      </c>
      <c r="AA61" s="200">
        <v>19.95</v>
      </c>
      <c r="AB61" s="200">
        <v>0</v>
      </c>
      <c r="AC61" s="200">
        <v>0</v>
      </c>
      <c r="AD61" s="200">
        <v>17.8</v>
      </c>
      <c r="AE61" s="200">
        <v>0</v>
      </c>
      <c r="AF61" s="200">
        <v>0</v>
      </c>
      <c r="AG61" s="200">
        <v>52.06</v>
      </c>
      <c r="AH61" s="200">
        <v>0</v>
      </c>
      <c r="AI61" s="200">
        <v>12.53</v>
      </c>
      <c r="AJ61" s="200">
        <v>0</v>
      </c>
      <c r="AK61" s="200">
        <v>12.33</v>
      </c>
      <c r="AL61" s="200">
        <v>0</v>
      </c>
      <c r="AM61" s="200">
        <v>0</v>
      </c>
      <c r="AN61" s="200">
        <v>0</v>
      </c>
      <c r="AO61" s="200">
        <v>187.61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4.25</v>
      </c>
      <c r="D62" s="200">
        <v>9.02</v>
      </c>
      <c r="E62" s="200">
        <v>0</v>
      </c>
      <c r="F62" s="200">
        <v>0</v>
      </c>
      <c r="G62" s="200">
        <v>21.86</v>
      </c>
      <c r="H62" s="200">
        <v>0</v>
      </c>
      <c r="I62" s="200">
        <v>0</v>
      </c>
      <c r="J62" s="200">
        <v>14.12</v>
      </c>
      <c r="K62" s="200">
        <v>4.2</v>
      </c>
      <c r="L62" s="200">
        <v>180.21</v>
      </c>
      <c r="M62" s="200">
        <v>1</v>
      </c>
      <c r="N62" s="200">
        <v>1.29</v>
      </c>
      <c r="O62" s="200">
        <v>0</v>
      </c>
      <c r="P62" s="200">
        <v>1.37</v>
      </c>
      <c r="Q62" s="200">
        <v>0.12</v>
      </c>
      <c r="R62" s="200">
        <v>6.07</v>
      </c>
      <c r="S62" s="200">
        <v>3.76</v>
      </c>
      <c r="T62" s="200">
        <v>0</v>
      </c>
      <c r="U62" s="200">
        <v>0.91</v>
      </c>
      <c r="V62" s="200">
        <v>0</v>
      </c>
      <c r="W62" s="200">
        <v>0.5</v>
      </c>
      <c r="X62" s="200">
        <v>1.6</v>
      </c>
      <c r="Y62" s="200">
        <v>0</v>
      </c>
      <c r="Z62" s="200">
        <v>2.75</v>
      </c>
      <c r="AA62" s="200">
        <v>19.95</v>
      </c>
      <c r="AB62" s="200">
        <v>0</v>
      </c>
      <c r="AC62" s="200">
        <v>0</v>
      </c>
      <c r="AD62" s="200">
        <v>17.8</v>
      </c>
      <c r="AE62" s="200">
        <v>0</v>
      </c>
      <c r="AF62" s="200">
        <v>0</v>
      </c>
      <c r="AG62" s="200">
        <v>52.06</v>
      </c>
      <c r="AH62" s="200">
        <v>0</v>
      </c>
      <c r="AI62" s="200">
        <v>12.53</v>
      </c>
      <c r="AJ62" s="200">
        <v>0</v>
      </c>
      <c r="AK62" s="200">
        <v>12.33</v>
      </c>
      <c r="AL62" s="200">
        <v>0</v>
      </c>
      <c r="AM62" s="200">
        <v>0</v>
      </c>
      <c r="AN62" s="200">
        <v>0</v>
      </c>
      <c r="AO62" s="200">
        <v>187.61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4.25</v>
      </c>
      <c r="D63" s="200">
        <v>9.02</v>
      </c>
      <c r="E63" s="200">
        <v>0</v>
      </c>
      <c r="F63" s="200">
        <v>0</v>
      </c>
      <c r="G63" s="200">
        <v>21.86</v>
      </c>
      <c r="H63" s="200">
        <v>0</v>
      </c>
      <c r="I63" s="200">
        <v>0</v>
      </c>
      <c r="J63" s="200">
        <v>14.12</v>
      </c>
      <c r="K63" s="200">
        <v>4.2</v>
      </c>
      <c r="L63" s="200">
        <v>180.21</v>
      </c>
      <c r="M63" s="200">
        <v>1</v>
      </c>
      <c r="N63" s="200">
        <v>1.29</v>
      </c>
      <c r="O63" s="200">
        <v>0</v>
      </c>
      <c r="P63" s="200">
        <v>1.37</v>
      </c>
      <c r="Q63" s="200">
        <v>0.12</v>
      </c>
      <c r="R63" s="200">
        <v>0.47</v>
      </c>
      <c r="S63" s="200">
        <v>3.76</v>
      </c>
      <c r="T63" s="200">
        <v>0</v>
      </c>
      <c r="U63" s="200">
        <v>0.91</v>
      </c>
      <c r="V63" s="200">
        <v>0</v>
      </c>
      <c r="W63" s="200">
        <v>0.5</v>
      </c>
      <c r="X63" s="200">
        <v>1.6</v>
      </c>
      <c r="Y63" s="200">
        <v>0</v>
      </c>
      <c r="Z63" s="200">
        <v>2.75</v>
      </c>
      <c r="AA63" s="200">
        <v>10.79</v>
      </c>
      <c r="AB63" s="200">
        <v>0</v>
      </c>
      <c r="AC63" s="200">
        <v>0</v>
      </c>
      <c r="AD63" s="200">
        <v>17.8</v>
      </c>
      <c r="AE63" s="200">
        <v>0</v>
      </c>
      <c r="AF63" s="200">
        <v>0</v>
      </c>
      <c r="AG63" s="200">
        <v>52.06</v>
      </c>
      <c r="AH63" s="200">
        <v>0</v>
      </c>
      <c r="AI63" s="200">
        <v>12.53</v>
      </c>
      <c r="AJ63" s="200">
        <v>0</v>
      </c>
      <c r="AK63" s="200">
        <v>11.08</v>
      </c>
      <c r="AL63" s="200">
        <v>0</v>
      </c>
      <c r="AM63" s="200">
        <v>0</v>
      </c>
      <c r="AN63" s="200">
        <v>0</v>
      </c>
      <c r="AO63" s="200">
        <v>187.61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4.25</v>
      </c>
      <c r="D64" s="200">
        <v>9.02</v>
      </c>
      <c r="E64" s="200">
        <v>0</v>
      </c>
      <c r="F64" s="200">
        <v>0</v>
      </c>
      <c r="G64" s="200">
        <v>21.86</v>
      </c>
      <c r="H64" s="200">
        <v>0</v>
      </c>
      <c r="I64" s="200">
        <v>0</v>
      </c>
      <c r="J64" s="200">
        <v>14.12</v>
      </c>
      <c r="K64" s="200">
        <v>4.2</v>
      </c>
      <c r="L64" s="200">
        <v>180.21</v>
      </c>
      <c r="M64" s="200">
        <v>1</v>
      </c>
      <c r="N64" s="200">
        <v>1.29</v>
      </c>
      <c r="O64" s="200">
        <v>0</v>
      </c>
      <c r="P64" s="200">
        <v>1.37</v>
      </c>
      <c r="Q64" s="200">
        <v>0.12</v>
      </c>
      <c r="R64" s="200">
        <v>0.46</v>
      </c>
      <c r="S64" s="200">
        <v>3.76</v>
      </c>
      <c r="T64" s="200">
        <v>0</v>
      </c>
      <c r="U64" s="200">
        <v>0.91</v>
      </c>
      <c r="V64" s="200">
        <v>0</v>
      </c>
      <c r="W64" s="200">
        <v>0.5</v>
      </c>
      <c r="X64" s="200">
        <v>1.6</v>
      </c>
      <c r="Y64" s="200">
        <v>0</v>
      </c>
      <c r="Z64" s="200">
        <v>2.75</v>
      </c>
      <c r="AA64" s="200">
        <v>0.98</v>
      </c>
      <c r="AB64" s="200">
        <v>0</v>
      </c>
      <c r="AC64" s="200">
        <v>0</v>
      </c>
      <c r="AD64" s="200">
        <v>17.8</v>
      </c>
      <c r="AE64" s="200">
        <v>0</v>
      </c>
      <c r="AF64" s="200">
        <v>0</v>
      </c>
      <c r="AG64" s="200">
        <v>52.06</v>
      </c>
      <c r="AH64" s="200">
        <v>0</v>
      </c>
      <c r="AI64" s="200">
        <v>12.53</v>
      </c>
      <c r="AJ64" s="200">
        <v>0</v>
      </c>
      <c r="AK64" s="200">
        <v>11.08</v>
      </c>
      <c r="AL64" s="200">
        <v>0</v>
      </c>
      <c r="AM64" s="200">
        <v>0</v>
      </c>
      <c r="AN64" s="200">
        <v>0</v>
      </c>
      <c r="AO64" s="200">
        <v>187.61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4.25</v>
      </c>
      <c r="D65" s="200">
        <v>9.02</v>
      </c>
      <c r="E65" s="200">
        <v>0</v>
      </c>
      <c r="F65" s="200">
        <v>0</v>
      </c>
      <c r="G65" s="200">
        <v>21.86</v>
      </c>
      <c r="H65" s="200">
        <v>0</v>
      </c>
      <c r="I65" s="200">
        <v>0</v>
      </c>
      <c r="J65" s="200">
        <v>14.12</v>
      </c>
      <c r="K65" s="200">
        <v>4.2</v>
      </c>
      <c r="L65" s="200">
        <v>180.21</v>
      </c>
      <c r="M65" s="200">
        <v>1</v>
      </c>
      <c r="N65" s="200">
        <v>1.29</v>
      </c>
      <c r="O65" s="200">
        <v>0</v>
      </c>
      <c r="P65" s="200">
        <v>1.37</v>
      </c>
      <c r="Q65" s="200">
        <v>0.12</v>
      </c>
      <c r="R65" s="200">
        <v>0.46</v>
      </c>
      <c r="S65" s="200">
        <v>3.76</v>
      </c>
      <c r="T65" s="200">
        <v>0</v>
      </c>
      <c r="U65" s="200">
        <v>0.91</v>
      </c>
      <c r="V65" s="200">
        <v>0</v>
      </c>
      <c r="W65" s="200">
        <v>0.5</v>
      </c>
      <c r="X65" s="200">
        <v>1.6</v>
      </c>
      <c r="Y65" s="200">
        <v>0</v>
      </c>
      <c r="Z65" s="200">
        <v>2.75</v>
      </c>
      <c r="AA65" s="200">
        <v>0.98</v>
      </c>
      <c r="AB65" s="200">
        <v>0</v>
      </c>
      <c r="AC65" s="200">
        <v>0</v>
      </c>
      <c r="AD65" s="200">
        <v>17.8</v>
      </c>
      <c r="AE65" s="200">
        <v>0</v>
      </c>
      <c r="AF65" s="200">
        <v>0</v>
      </c>
      <c r="AG65" s="200">
        <v>52.06</v>
      </c>
      <c r="AH65" s="200">
        <v>0</v>
      </c>
      <c r="AI65" s="200">
        <v>12.53</v>
      </c>
      <c r="AJ65" s="200">
        <v>0</v>
      </c>
      <c r="AK65" s="200">
        <v>11.08</v>
      </c>
      <c r="AL65" s="200">
        <v>0</v>
      </c>
      <c r="AM65" s="200">
        <v>0</v>
      </c>
      <c r="AN65" s="200">
        <v>0</v>
      </c>
      <c r="AO65" s="200">
        <v>187.61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4.25</v>
      </c>
      <c r="D66" s="200">
        <v>9.02</v>
      </c>
      <c r="E66" s="200">
        <v>0</v>
      </c>
      <c r="F66" s="200">
        <v>0</v>
      </c>
      <c r="G66" s="200">
        <v>21.86</v>
      </c>
      <c r="H66" s="200">
        <v>0</v>
      </c>
      <c r="I66" s="200">
        <v>0</v>
      </c>
      <c r="J66" s="200">
        <v>14.12</v>
      </c>
      <c r="K66" s="200">
        <v>4.2</v>
      </c>
      <c r="L66" s="200">
        <v>180.21</v>
      </c>
      <c r="M66" s="200">
        <v>1</v>
      </c>
      <c r="N66" s="200">
        <v>1.29</v>
      </c>
      <c r="O66" s="200">
        <v>0</v>
      </c>
      <c r="P66" s="200">
        <v>1.37</v>
      </c>
      <c r="Q66" s="200">
        <v>0.12</v>
      </c>
      <c r="R66" s="200">
        <v>0.46</v>
      </c>
      <c r="S66" s="200">
        <v>3.76</v>
      </c>
      <c r="T66" s="200">
        <v>0</v>
      </c>
      <c r="U66" s="200">
        <v>0.91</v>
      </c>
      <c r="V66" s="200">
        <v>0.21</v>
      </c>
      <c r="W66" s="200">
        <v>0.5</v>
      </c>
      <c r="X66" s="200">
        <v>1.6</v>
      </c>
      <c r="Y66" s="200">
        <v>0</v>
      </c>
      <c r="Z66" s="200">
        <v>2.75</v>
      </c>
      <c r="AA66" s="200">
        <v>0.98</v>
      </c>
      <c r="AB66" s="200">
        <v>0</v>
      </c>
      <c r="AC66" s="200">
        <v>0</v>
      </c>
      <c r="AD66" s="200">
        <v>17.8</v>
      </c>
      <c r="AE66" s="200">
        <v>0</v>
      </c>
      <c r="AF66" s="200">
        <v>0</v>
      </c>
      <c r="AG66" s="200">
        <v>52.06</v>
      </c>
      <c r="AH66" s="200">
        <v>0</v>
      </c>
      <c r="AI66" s="200">
        <v>12.53</v>
      </c>
      <c r="AJ66" s="200">
        <v>0</v>
      </c>
      <c r="AK66" s="200">
        <v>11.08</v>
      </c>
      <c r="AL66" s="200">
        <v>0</v>
      </c>
      <c r="AM66" s="200">
        <v>0</v>
      </c>
      <c r="AN66" s="200">
        <v>0</v>
      </c>
      <c r="AO66" s="200">
        <v>187.61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4.25</v>
      </c>
      <c r="D67" s="200">
        <v>9.02</v>
      </c>
      <c r="E67" s="200">
        <v>0</v>
      </c>
      <c r="F67" s="200">
        <v>0</v>
      </c>
      <c r="G67" s="200">
        <v>21.86</v>
      </c>
      <c r="H67" s="200">
        <v>0</v>
      </c>
      <c r="I67" s="200">
        <v>0</v>
      </c>
      <c r="J67" s="200">
        <v>14.12</v>
      </c>
      <c r="K67" s="200">
        <v>4.2</v>
      </c>
      <c r="L67" s="200">
        <v>180.21</v>
      </c>
      <c r="M67" s="200">
        <v>1</v>
      </c>
      <c r="N67" s="200">
        <v>1.29</v>
      </c>
      <c r="O67" s="200">
        <v>0</v>
      </c>
      <c r="P67" s="200">
        <v>1.37</v>
      </c>
      <c r="Q67" s="200">
        <v>0.12</v>
      </c>
      <c r="R67" s="200">
        <v>0.46</v>
      </c>
      <c r="S67" s="200">
        <v>3.76</v>
      </c>
      <c r="T67" s="200">
        <v>0</v>
      </c>
      <c r="U67" s="200">
        <v>0.91</v>
      </c>
      <c r="V67" s="200">
        <v>0.21</v>
      </c>
      <c r="W67" s="200">
        <v>0.5</v>
      </c>
      <c r="X67" s="200">
        <v>1.6</v>
      </c>
      <c r="Y67" s="200">
        <v>0</v>
      </c>
      <c r="Z67" s="200">
        <v>2.75</v>
      </c>
      <c r="AA67" s="200">
        <v>9.3800000000000008</v>
      </c>
      <c r="AB67" s="200">
        <v>0</v>
      </c>
      <c r="AC67" s="200">
        <v>0</v>
      </c>
      <c r="AD67" s="200">
        <v>17.8</v>
      </c>
      <c r="AE67" s="200">
        <v>0</v>
      </c>
      <c r="AF67" s="200">
        <v>0</v>
      </c>
      <c r="AG67" s="200">
        <v>52.06</v>
      </c>
      <c r="AH67" s="200">
        <v>0</v>
      </c>
      <c r="AI67" s="200">
        <v>12.53</v>
      </c>
      <c r="AJ67" s="200">
        <v>0</v>
      </c>
      <c r="AK67" s="200">
        <v>12.33</v>
      </c>
      <c r="AL67" s="200">
        <v>0</v>
      </c>
      <c r="AM67" s="200">
        <v>0</v>
      </c>
      <c r="AN67" s="200">
        <v>0</v>
      </c>
      <c r="AO67" s="200">
        <v>187.61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4.25</v>
      </c>
      <c r="D68" s="200">
        <v>9.02</v>
      </c>
      <c r="E68" s="200">
        <v>0</v>
      </c>
      <c r="F68" s="200">
        <v>0</v>
      </c>
      <c r="G68" s="200">
        <v>21.86</v>
      </c>
      <c r="H68" s="200">
        <v>0</v>
      </c>
      <c r="I68" s="200">
        <v>0</v>
      </c>
      <c r="J68" s="200">
        <v>14.12</v>
      </c>
      <c r="K68" s="200">
        <v>4.2</v>
      </c>
      <c r="L68" s="200">
        <v>125.52</v>
      </c>
      <c r="M68" s="200">
        <v>1</v>
      </c>
      <c r="N68" s="200">
        <v>1.29</v>
      </c>
      <c r="O68" s="200">
        <v>0</v>
      </c>
      <c r="P68" s="200">
        <v>1.37</v>
      </c>
      <c r="Q68" s="200">
        <v>0.28000000000000003</v>
      </c>
      <c r="R68" s="200">
        <v>0.46</v>
      </c>
      <c r="S68" s="200">
        <v>3.76</v>
      </c>
      <c r="T68" s="200">
        <v>0</v>
      </c>
      <c r="U68" s="200">
        <v>0.91</v>
      </c>
      <c r="V68" s="200">
        <v>0.21</v>
      </c>
      <c r="W68" s="200">
        <v>0.5</v>
      </c>
      <c r="X68" s="200">
        <v>1.6</v>
      </c>
      <c r="Y68" s="200">
        <v>0</v>
      </c>
      <c r="Z68" s="200">
        <v>2.75</v>
      </c>
      <c r="AA68" s="200">
        <v>8.1300000000000008</v>
      </c>
      <c r="AB68" s="200">
        <v>0</v>
      </c>
      <c r="AC68" s="200">
        <v>0</v>
      </c>
      <c r="AD68" s="200">
        <v>17.8</v>
      </c>
      <c r="AE68" s="200">
        <v>0</v>
      </c>
      <c r="AF68" s="200">
        <v>0</v>
      </c>
      <c r="AG68" s="200">
        <v>52.06</v>
      </c>
      <c r="AH68" s="200">
        <v>0</v>
      </c>
      <c r="AI68" s="200">
        <v>12.53</v>
      </c>
      <c r="AJ68" s="200">
        <v>0</v>
      </c>
      <c r="AK68" s="200">
        <v>12.33</v>
      </c>
      <c r="AL68" s="200">
        <v>0</v>
      </c>
      <c r="AM68" s="200">
        <v>0</v>
      </c>
      <c r="AN68" s="200">
        <v>0</v>
      </c>
      <c r="AO68" s="200">
        <v>187.61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4.25</v>
      </c>
      <c r="D69" s="200">
        <v>9.02</v>
      </c>
      <c r="E69" s="200">
        <v>0</v>
      </c>
      <c r="F69" s="200">
        <v>0</v>
      </c>
      <c r="G69" s="200">
        <v>21.86</v>
      </c>
      <c r="H69" s="200">
        <v>0</v>
      </c>
      <c r="I69" s="200">
        <v>0</v>
      </c>
      <c r="J69" s="200">
        <v>14.12</v>
      </c>
      <c r="K69" s="200">
        <v>4.2</v>
      </c>
      <c r="L69" s="200">
        <v>57.01</v>
      </c>
      <c r="M69" s="200">
        <v>1</v>
      </c>
      <c r="N69" s="200">
        <v>1.29</v>
      </c>
      <c r="O69" s="200">
        <v>0</v>
      </c>
      <c r="P69" s="200">
        <v>1.37</v>
      </c>
      <c r="Q69" s="200">
        <v>0.12</v>
      </c>
      <c r="R69" s="200">
        <v>0.46</v>
      </c>
      <c r="S69" s="200">
        <v>3.76</v>
      </c>
      <c r="T69" s="200">
        <v>0</v>
      </c>
      <c r="U69" s="200">
        <v>0.91</v>
      </c>
      <c r="V69" s="200">
        <v>0.21</v>
      </c>
      <c r="W69" s="200">
        <v>0.5</v>
      </c>
      <c r="X69" s="200">
        <v>1.6</v>
      </c>
      <c r="Y69" s="200">
        <v>0</v>
      </c>
      <c r="Z69" s="200">
        <v>2.75</v>
      </c>
      <c r="AA69" s="200">
        <v>10.38</v>
      </c>
      <c r="AB69" s="200">
        <v>0</v>
      </c>
      <c r="AC69" s="200">
        <v>0</v>
      </c>
      <c r="AD69" s="200">
        <v>17.8</v>
      </c>
      <c r="AE69" s="200">
        <v>0</v>
      </c>
      <c r="AF69" s="200">
        <v>0</v>
      </c>
      <c r="AG69" s="200">
        <v>52.06</v>
      </c>
      <c r="AH69" s="200">
        <v>0</v>
      </c>
      <c r="AI69" s="200">
        <v>12.53</v>
      </c>
      <c r="AJ69" s="200">
        <v>0</v>
      </c>
      <c r="AK69" s="200">
        <v>12.33</v>
      </c>
      <c r="AL69" s="200">
        <v>0</v>
      </c>
      <c r="AM69" s="200">
        <v>0</v>
      </c>
      <c r="AN69" s="200">
        <v>0</v>
      </c>
      <c r="AO69" s="200">
        <v>187.61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4.25</v>
      </c>
      <c r="D70" s="200">
        <v>9.02</v>
      </c>
      <c r="E70" s="200">
        <v>0</v>
      </c>
      <c r="F70" s="200">
        <v>0</v>
      </c>
      <c r="G70" s="200">
        <v>21.86</v>
      </c>
      <c r="H70" s="200">
        <v>0</v>
      </c>
      <c r="I70" s="200">
        <v>0</v>
      </c>
      <c r="J70" s="200">
        <v>14.12</v>
      </c>
      <c r="K70" s="200">
        <v>0.9</v>
      </c>
      <c r="L70" s="200">
        <v>13.66</v>
      </c>
      <c r="M70" s="200">
        <v>1</v>
      </c>
      <c r="N70" s="200">
        <v>1.29</v>
      </c>
      <c r="O70" s="200">
        <v>0</v>
      </c>
      <c r="P70" s="200">
        <v>1.37</v>
      </c>
      <c r="Q70" s="200">
        <v>0.12</v>
      </c>
      <c r="R70" s="200">
        <v>0.46</v>
      </c>
      <c r="S70" s="200">
        <v>0.28999999999999998</v>
      </c>
      <c r="T70" s="200">
        <v>0</v>
      </c>
      <c r="U70" s="200">
        <v>0.91</v>
      </c>
      <c r="V70" s="200">
        <v>0.21</v>
      </c>
      <c r="W70" s="200">
        <v>0.5</v>
      </c>
      <c r="X70" s="200">
        <v>1.6</v>
      </c>
      <c r="Y70" s="200">
        <v>0</v>
      </c>
      <c r="Z70" s="200">
        <v>2.75</v>
      </c>
      <c r="AA70" s="200">
        <v>1.5</v>
      </c>
      <c r="AB70" s="200">
        <v>0</v>
      </c>
      <c r="AC70" s="200">
        <v>0</v>
      </c>
      <c r="AD70" s="200">
        <v>17.8</v>
      </c>
      <c r="AE70" s="200">
        <v>0</v>
      </c>
      <c r="AF70" s="200">
        <v>0</v>
      </c>
      <c r="AG70" s="200">
        <v>52.06</v>
      </c>
      <c r="AH70" s="200">
        <v>0</v>
      </c>
      <c r="AI70" s="200">
        <v>12.53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187.61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4.25</v>
      </c>
      <c r="D71" s="200">
        <v>9.02</v>
      </c>
      <c r="E71" s="200">
        <v>0</v>
      </c>
      <c r="F71" s="200">
        <v>0</v>
      </c>
      <c r="G71" s="200">
        <v>21.86</v>
      </c>
      <c r="H71" s="200">
        <v>0</v>
      </c>
      <c r="I71" s="200">
        <v>0</v>
      </c>
      <c r="J71" s="200">
        <v>14.12</v>
      </c>
      <c r="K71" s="200">
        <v>4.2</v>
      </c>
      <c r="L71" s="200">
        <v>13.66</v>
      </c>
      <c r="M71" s="200">
        <v>1</v>
      </c>
      <c r="N71" s="200">
        <v>1.29</v>
      </c>
      <c r="O71" s="200">
        <v>0</v>
      </c>
      <c r="P71" s="200">
        <v>1.37</v>
      </c>
      <c r="Q71" s="200">
        <v>0.12</v>
      </c>
      <c r="R71" s="200">
        <v>0.46</v>
      </c>
      <c r="S71" s="200">
        <v>0.28999999999999998</v>
      </c>
      <c r="T71" s="200">
        <v>0</v>
      </c>
      <c r="U71" s="200">
        <v>0.91</v>
      </c>
      <c r="V71" s="200">
        <v>0.21</v>
      </c>
      <c r="W71" s="200">
        <v>0.5</v>
      </c>
      <c r="X71" s="200">
        <v>1.6</v>
      </c>
      <c r="Y71" s="200">
        <v>0</v>
      </c>
      <c r="Z71" s="200">
        <v>2.75</v>
      </c>
      <c r="AA71" s="200">
        <v>0.98</v>
      </c>
      <c r="AB71" s="200">
        <v>0</v>
      </c>
      <c r="AC71" s="200">
        <v>0</v>
      </c>
      <c r="AD71" s="200">
        <v>17.8</v>
      </c>
      <c r="AE71" s="200">
        <v>0</v>
      </c>
      <c r="AF71" s="200">
        <v>0</v>
      </c>
      <c r="AG71" s="200">
        <v>52.06</v>
      </c>
      <c r="AH71" s="200">
        <v>0</v>
      </c>
      <c r="AI71" s="200">
        <v>12.53</v>
      </c>
      <c r="AJ71" s="200">
        <v>0</v>
      </c>
      <c r="AK71" s="200">
        <v>12.33</v>
      </c>
      <c r="AL71" s="200">
        <v>0</v>
      </c>
      <c r="AM71" s="200">
        <v>0</v>
      </c>
      <c r="AN71" s="200">
        <v>0</v>
      </c>
      <c r="AO71" s="200">
        <v>187.61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4.25</v>
      </c>
      <c r="D72" s="200">
        <v>9.02</v>
      </c>
      <c r="E72" s="200">
        <v>0</v>
      </c>
      <c r="F72" s="200">
        <v>0</v>
      </c>
      <c r="G72" s="200">
        <v>21.86</v>
      </c>
      <c r="H72" s="200">
        <v>0</v>
      </c>
      <c r="I72" s="200">
        <v>0</v>
      </c>
      <c r="J72" s="200">
        <v>14.12</v>
      </c>
      <c r="K72" s="200">
        <v>4.2</v>
      </c>
      <c r="L72" s="200">
        <v>84.23</v>
      </c>
      <c r="M72" s="200">
        <v>1</v>
      </c>
      <c r="N72" s="200">
        <v>1.29</v>
      </c>
      <c r="O72" s="200">
        <v>0</v>
      </c>
      <c r="P72" s="200">
        <v>1.37</v>
      </c>
      <c r="Q72" s="200">
        <v>0.12</v>
      </c>
      <c r="R72" s="200">
        <v>0.46</v>
      </c>
      <c r="S72" s="200">
        <v>3.76</v>
      </c>
      <c r="T72" s="200">
        <v>0</v>
      </c>
      <c r="U72" s="200">
        <v>0.91</v>
      </c>
      <c r="V72" s="200">
        <v>0.21</v>
      </c>
      <c r="W72" s="200">
        <v>0.5</v>
      </c>
      <c r="X72" s="200">
        <v>1.6</v>
      </c>
      <c r="Y72" s="200">
        <v>0</v>
      </c>
      <c r="Z72" s="200">
        <v>2.75</v>
      </c>
      <c r="AA72" s="200">
        <v>3.19</v>
      </c>
      <c r="AB72" s="200">
        <v>0</v>
      </c>
      <c r="AC72" s="200">
        <v>0</v>
      </c>
      <c r="AD72" s="200">
        <v>17.8</v>
      </c>
      <c r="AE72" s="200">
        <v>0</v>
      </c>
      <c r="AF72" s="200">
        <v>0</v>
      </c>
      <c r="AG72" s="200">
        <v>52.06</v>
      </c>
      <c r="AH72" s="200">
        <v>0</v>
      </c>
      <c r="AI72" s="200">
        <v>12.53</v>
      </c>
      <c r="AJ72" s="200">
        <v>0</v>
      </c>
      <c r="AK72" s="200">
        <v>12.33</v>
      </c>
      <c r="AL72" s="200">
        <v>0</v>
      </c>
      <c r="AM72" s="200">
        <v>0</v>
      </c>
      <c r="AN72" s="200">
        <v>0</v>
      </c>
      <c r="AO72" s="200">
        <v>187.61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4.38</v>
      </c>
      <c r="D73" s="200">
        <v>9.02</v>
      </c>
      <c r="E73" s="200">
        <v>0</v>
      </c>
      <c r="F73" s="200">
        <v>0</v>
      </c>
      <c r="G73" s="200">
        <v>21.86</v>
      </c>
      <c r="H73" s="200">
        <v>0</v>
      </c>
      <c r="I73" s="200">
        <v>0</v>
      </c>
      <c r="J73" s="200">
        <v>14.12</v>
      </c>
      <c r="K73" s="200">
        <v>4.2</v>
      </c>
      <c r="L73" s="200">
        <v>54.09</v>
      </c>
      <c r="M73" s="200">
        <v>1</v>
      </c>
      <c r="N73" s="200">
        <v>1.29</v>
      </c>
      <c r="O73" s="200">
        <v>0</v>
      </c>
      <c r="P73" s="200">
        <v>1.37</v>
      </c>
      <c r="Q73" s="200">
        <v>0.12</v>
      </c>
      <c r="R73" s="200">
        <v>0.46</v>
      </c>
      <c r="S73" s="200">
        <v>3.76</v>
      </c>
      <c r="T73" s="200">
        <v>0</v>
      </c>
      <c r="U73" s="200">
        <v>0.91</v>
      </c>
      <c r="V73" s="200">
        <v>0.21</v>
      </c>
      <c r="W73" s="200">
        <v>0.5</v>
      </c>
      <c r="X73" s="200">
        <v>1.6</v>
      </c>
      <c r="Y73" s="200">
        <v>0</v>
      </c>
      <c r="Z73" s="200">
        <v>2.75</v>
      </c>
      <c r="AA73" s="200">
        <v>19.95</v>
      </c>
      <c r="AB73" s="200">
        <v>0</v>
      </c>
      <c r="AC73" s="200">
        <v>0</v>
      </c>
      <c r="AD73" s="200">
        <v>17.8</v>
      </c>
      <c r="AE73" s="200">
        <v>0</v>
      </c>
      <c r="AF73" s="200">
        <v>0</v>
      </c>
      <c r="AG73" s="200">
        <v>52.06</v>
      </c>
      <c r="AH73" s="200">
        <v>0</v>
      </c>
      <c r="AI73" s="200">
        <v>12.53</v>
      </c>
      <c r="AJ73" s="200">
        <v>0</v>
      </c>
      <c r="AK73" s="200">
        <v>12.33</v>
      </c>
      <c r="AL73" s="200">
        <v>0</v>
      </c>
      <c r="AM73" s="200">
        <v>0</v>
      </c>
      <c r="AN73" s="200">
        <v>0</v>
      </c>
      <c r="AO73" s="200">
        <v>187.61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4.38</v>
      </c>
      <c r="D74" s="200">
        <v>9.02</v>
      </c>
      <c r="E74" s="200">
        <v>0</v>
      </c>
      <c r="F74" s="200">
        <v>0</v>
      </c>
      <c r="G74" s="200">
        <v>21.86</v>
      </c>
      <c r="H74" s="200">
        <v>0</v>
      </c>
      <c r="I74" s="200">
        <v>0</v>
      </c>
      <c r="J74" s="200">
        <v>14.12</v>
      </c>
      <c r="K74" s="200">
        <v>4.2</v>
      </c>
      <c r="L74" s="200">
        <v>13.66</v>
      </c>
      <c r="M74" s="200">
        <v>1</v>
      </c>
      <c r="N74" s="200">
        <v>1.29</v>
      </c>
      <c r="O74" s="200">
        <v>0</v>
      </c>
      <c r="P74" s="200">
        <v>1.37</v>
      </c>
      <c r="Q74" s="200">
        <v>0.12</v>
      </c>
      <c r="R74" s="200">
        <v>0.46</v>
      </c>
      <c r="S74" s="200">
        <v>0.28999999999999998</v>
      </c>
      <c r="T74" s="200">
        <v>0</v>
      </c>
      <c r="U74" s="200">
        <v>0.91</v>
      </c>
      <c r="V74" s="200">
        <v>0.21</v>
      </c>
      <c r="W74" s="200">
        <v>0.5</v>
      </c>
      <c r="X74" s="200">
        <v>1.6</v>
      </c>
      <c r="Y74" s="200">
        <v>0</v>
      </c>
      <c r="Z74" s="200">
        <v>2.75</v>
      </c>
      <c r="AA74" s="200">
        <v>6.8</v>
      </c>
      <c r="AB74" s="200">
        <v>0</v>
      </c>
      <c r="AC74" s="200">
        <v>0</v>
      </c>
      <c r="AD74" s="200">
        <v>17.8</v>
      </c>
      <c r="AE74" s="200">
        <v>0</v>
      </c>
      <c r="AF74" s="200">
        <v>0</v>
      </c>
      <c r="AG74" s="200">
        <v>52.06</v>
      </c>
      <c r="AH74" s="200">
        <v>0</v>
      </c>
      <c r="AI74" s="200">
        <v>12.53</v>
      </c>
      <c r="AJ74" s="200">
        <v>0</v>
      </c>
      <c r="AK74" s="200">
        <v>12.33</v>
      </c>
      <c r="AL74" s="200">
        <v>0</v>
      </c>
      <c r="AM74" s="200">
        <v>0</v>
      </c>
      <c r="AN74" s="200">
        <v>0</v>
      </c>
      <c r="AO74" s="200">
        <v>187.61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4.38</v>
      </c>
      <c r="D75" s="200">
        <v>9.02</v>
      </c>
      <c r="E75" s="200">
        <v>0</v>
      </c>
      <c r="F75" s="200">
        <v>0</v>
      </c>
      <c r="G75" s="200">
        <v>21.86</v>
      </c>
      <c r="H75" s="200">
        <v>0</v>
      </c>
      <c r="I75" s="200">
        <v>0</v>
      </c>
      <c r="J75" s="200">
        <v>14.12</v>
      </c>
      <c r="K75" s="200">
        <v>4.2</v>
      </c>
      <c r="L75" s="200">
        <v>13.66</v>
      </c>
      <c r="M75" s="200">
        <v>1</v>
      </c>
      <c r="N75" s="200">
        <v>1.29</v>
      </c>
      <c r="O75" s="200">
        <v>0</v>
      </c>
      <c r="P75" s="200">
        <v>1.37</v>
      </c>
      <c r="Q75" s="200">
        <v>0.12</v>
      </c>
      <c r="R75" s="200">
        <v>0.46</v>
      </c>
      <c r="S75" s="200">
        <v>0.28999999999999998</v>
      </c>
      <c r="T75" s="200">
        <v>0</v>
      </c>
      <c r="U75" s="200">
        <v>0.91</v>
      </c>
      <c r="V75" s="200">
        <v>0.21</v>
      </c>
      <c r="W75" s="200">
        <v>0.5</v>
      </c>
      <c r="X75" s="200">
        <v>1.6</v>
      </c>
      <c r="Y75" s="200">
        <v>0</v>
      </c>
      <c r="Z75" s="200">
        <v>2.75</v>
      </c>
      <c r="AA75" s="200">
        <v>0.98</v>
      </c>
      <c r="AB75" s="200">
        <v>0</v>
      </c>
      <c r="AC75" s="200">
        <v>0</v>
      </c>
      <c r="AD75" s="200">
        <v>17.8</v>
      </c>
      <c r="AE75" s="200">
        <v>0</v>
      </c>
      <c r="AF75" s="200">
        <v>0</v>
      </c>
      <c r="AG75" s="200">
        <v>52.06</v>
      </c>
      <c r="AH75" s="200">
        <v>0</v>
      </c>
      <c r="AI75" s="200">
        <v>12.53</v>
      </c>
      <c r="AJ75" s="200">
        <v>0</v>
      </c>
      <c r="AK75" s="200">
        <v>12.33</v>
      </c>
      <c r="AL75" s="200">
        <v>0</v>
      </c>
      <c r="AM75" s="200">
        <v>0</v>
      </c>
      <c r="AN75" s="200">
        <v>0</v>
      </c>
      <c r="AO75" s="200">
        <v>187.61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4.38</v>
      </c>
      <c r="D76" s="200">
        <v>9.02</v>
      </c>
      <c r="E76" s="200">
        <v>0</v>
      </c>
      <c r="F76" s="200">
        <v>0</v>
      </c>
      <c r="G76" s="200">
        <v>21.86</v>
      </c>
      <c r="H76" s="200">
        <v>0</v>
      </c>
      <c r="I76" s="200">
        <v>0</v>
      </c>
      <c r="J76" s="200">
        <v>14.12</v>
      </c>
      <c r="K76" s="200">
        <v>0.33</v>
      </c>
      <c r="L76" s="200">
        <v>13.66</v>
      </c>
      <c r="M76" s="200">
        <v>1</v>
      </c>
      <c r="N76" s="200">
        <v>1.29</v>
      </c>
      <c r="O76" s="200">
        <v>0</v>
      </c>
      <c r="P76" s="200">
        <v>1.37</v>
      </c>
      <c r="Q76" s="200">
        <v>0.12</v>
      </c>
      <c r="R76" s="200">
        <v>0.46</v>
      </c>
      <c r="S76" s="200">
        <v>0.28999999999999998</v>
      </c>
      <c r="T76" s="200">
        <v>0</v>
      </c>
      <c r="U76" s="200">
        <v>0.91</v>
      </c>
      <c r="V76" s="200">
        <v>0.21</v>
      </c>
      <c r="W76" s="200">
        <v>0.5</v>
      </c>
      <c r="X76" s="200">
        <v>1.6</v>
      </c>
      <c r="Y76" s="200">
        <v>0</v>
      </c>
      <c r="Z76" s="200">
        <v>2.75</v>
      </c>
      <c r="AA76" s="200">
        <v>0.98</v>
      </c>
      <c r="AB76" s="200">
        <v>0</v>
      </c>
      <c r="AC76" s="200">
        <v>0</v>
      </c>
      <c r="AD76" s="200">
        <v>17.8</v>
      </c>
      <c r="AE76" s="200">
        <v>0</v>
      </c>
      <c r="AF76" s="200">
        <v>0</v>
      </c>
      <c r="AG76" s="200">
        <v>52.06</v>
      </c>
      <c r="AH76" s="200">
        <v>0</v>
      </c>
      <c r="AI76" s="200">
        <v>12.53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187.61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4.38</v>
      </c>
      <c r="D77" s="200">
        <v>9.02</v>
      </c>
      <c r="E77" s="200">
        <v>0</v>
      </c>
      <c r="F77" s="200">
        <v>0</v>
      </c>
      <c r="G77" s="200">
        <v>21.86</v>
      </c>
      <c r="H77" s="200">
        <v>0</v>
      </c>
      <c r="I77" s="200">
        <v>0</v>
      </c>
      <c r="J77" s="200">
        <v>14.12</v>
      </c>
      <c r="K77" s="200">
        <v>0.33</v>
      </c>
      <c r="L77" s="200">
        <v>13.65</v>
      </c>
      <c r="M77" s="200">
        <v>1</v>
      </c>
      <c r="N77" s="200">
        <v>1.29</v>
      </c>
      <c r="O77" s="200">
        <v>0</v>
      </c>
      <c r="P77" s="200">
        <v>1.37</v>
      </c>
      <c r="Q77" s="200">
        <v>0.12</v>
      </c>
      <c r="R77" s="200">
        <v>0.46</v>
      </c>
      <c r="S77" s="200">
        <v>0.28999999999999998</v>
      </c>
      <c r="T77" s="200">
        <v>0</v>
      </c>
      <c r="U77" s="200">
        <v>0.91</v>
      </c>
      <c r="V77" s="200">
        <v>0.21</v>
      </c>
      <c r="W77" s="200">
        <v>0.5</v>
      </c>
      <c r="X77" s="200">
        <v>1.6</v>
      </c>
      <c r="Y77" s="200">
        <v>0</v>
      </c>
      <c r="Z77" s="200">
        <v>2.75</v>
      </c>
      <c r="AA77" s="200">
        <v>0.98</v>
      </c>
      <c r="AB77" s="200">
        <v>0</v>
      </c>
      <c r="AC77" s="200">
        <v>0</v>
      </c>
      <c r="AD77" s="200">
        <v>17.8</v>
      </c>
      <c r="AE77" s="200">
        <v>0</v>
      </c>
      <c r="AF77" s="200">
        <v>0</v>
      </c>
      <c r="AG77" s="200">
        <v>52.06</v>
      </c>
      <c r="AH77" s="200">
        <v>0</v>
      </c>
      <c r="AI77" s="200">
        <v>12.53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187.61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4.38</v>
      </c>
      <c r="D78" s="200">
        <v>9.02</v>
      </c>
      <c r="E78" s="200">
        <v>0</v>
      </c>
      <c r="F78" s="200">
        <v>0</v>
      </c>
      <c r="G78" s="200">
        <v>21.86</v>
      </c>
      <c r="H78" s="200">
        <v>0</v>
      </c>
      <c r="I78" s="200">
        <v>0</v>
      </c>
      <c r="J78" s="200">
        <v>14.12</v>
      </c>
      <c r="K78" s="200">
        <v>0.33</v>
      </c>
      <c r="L78" s="200">
        <v>13.65</v>
      </c>
      <c r="M78" s="200">
        <v>1</v>
      </c>
      <c r="N78" s="200">
        <v>1.29</v>
      </c>
      <c r="O78" s="200">
        <v>0</v>
      </c>
      <c r="P78" s="200">
        <v>1.37</v>
      </c>
      <c r="Q78" s="200">
        <v>0.12</v>
      </c>
      <c r="R78" s="200">
        <v>0.46</v>
      </c>
      <c r="S78" s="200">
        <v>0.28999999999999998</v>
      </c>
      <c r="T78" s="200">
        <v>0</v>
      </c>
      <c r="U78" s="200">
        <v>0.91</v>
      </c>
      <c r="V78" s="200">
        <v>0.21</v>
      </c>
      <c r="W78" s="200">
        <v>0.5</v>
      </c>
      <c r="X78" s="200">
        <v>1.6</v>
      </c>
      <c r="Y78" s="200">
        <v>0</v>
      </c>
      <c r="Z78" s="200">
        <v>2.75</v>
      </c>
      <c r="AA78" s="200">
        <v>0.98</v>
      </c>
      <c r="AB78" s="200">
        <v>0</v>
      </c>
      <c r="AC78" s="200">
        <v>0</v>
      </c>
      <c r="AD78" s="200">
        <v>17.8</v>
      </c>
      <c r="AE78" s="200">
        <v>0</v>
      </c>
      <c r="AF78" s="200">
        <v>0</v>
      </c>
      <c r="AG78" s="200">
        <v>52.06</v>
      </c>
      <c r="AH78" s="200">
        <v>0</v>
      </c>
      <c r="AI78" s="200">
        <v>12.53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187.61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4.38</v>
      </c>
      <c r="D79" s="200">
        <v>9.02</v>
      </c>
      <c r="E79" s="200">
        <v>0</v>
      </c>
      <c r="F79" s="200">
        <v>0</v>
      </c>
      <c r="G79" s="200">
        <v>21.86</v>
      </c>
      <c r="H79" s="200">
        <v>0</v>
      </c>
      <c r="I79" s="200">
        <v>0</v>
      </c>
      <c r="J79" s="200">
        <v>14.12</v>
      </c>
      <c r="K79" s="200">
        <v>0.33</v>
      </c>
      <c r="L79" s="200">
        <v>13.65</v>
      </c>
      <c r="M79" s="200">
        <v>1</v>
      </c>
      <c r="N79" s="200">
        <v>1.29</v>
      </c>
      <c r="O79" s="200">
        <v>0</v>
      </c>
      <c r="P79" s="200">
        <v>1.37</v>
      </c>
      <c r="Q79" s="200">
        <v>0.12</v>
      </c>
      <c r="R79" s="200">
        <v>0.46</v>
      </c>
      <c r="S79" s="200">
        <v>0.28999999999999998</v>
      </c>
      <c r="T79" s="200">
        <v>0</v>
      </c>
      <c r="U79" s="200">
        <v>0.91</v>
      </c>
      <c r="V79" s="200">
        <v>0.21</v>
      </c>
      <c r="W79" s="200">
        <v>0.5</v>
      </c>
      <c r="X79" s="200">
        <v>1.6</v>
      </c>
      <c r="Y79" s="200">
        <v>0</v>
      </c>
      <c r="Z79" s="200">
        <v>2.75</v>
      </c>
      <c r="AA79" s="200">
        <v>0.98</v>
      </c>
      <c r="AB79" s="200">
        <v>0</v>
      </c>
      <c r="AC79" s="200">
        <v>0</v>
      </c>
      <c r="AD79" s="200">
        <v>17.8</v>
      </c>
      <c r="AE79" s="200">
        <v>0</v>
      </c>
      <c r="AF79" s="200">
        <v>0</v>
      </c>
      <c r="AG79" s="200">
        <v>52.06</v>
      </c>
      <c r="AH79" s="200">
        <v>0</v>
      </c>
      <c r="AI79" s="200">
        <v>12.53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187.61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4.38</v>
      </c>
      <c r="D80" s="200">
        <v>9.02</v>
      </c>
      <c r="E80" s="200">
        <v>0</v>
      </c>
      <c r="F80" s="200">
        <v>0</v>
      </c>
      <c r="G80" s="200">
        <v>21.86</v>
      </c>
      <c r="H80" s="200">
        <v>0</v>
      </c>
      <c r="I80" s="200">
        <v>0</v>
      </c>
      <c r="J80" s="200">
        <v>14.12</v>
      </c>
      <c r="K80" s="200">
        <v>0.33</v>
      </c>
      <c r="L80" s="200">
        <v>13.65</v>
      </c>
      <c r="M80" s="200">
        <v>1</v>
      </c>
      <c r="N80" s="200">
        <v>1.29</v>
      </c>
      <c r="O80" s="200">
        <v>0</v>
      </c>
      <c r="P80" s="200">
        <v>1.37</v>
      </c>
      <c r="Q80" s="200">
        <v>0.12</v>
      </c>
      <c r="R80" s="200">
        <v>0.46</v>
      </c>
      <c r="S80" s="200">
        <v>0.28999999999999998</v>
      </c>
      <c r="T80" s="200">
        <v>0</v>
      </c>
      <c r="U80" s="200">
        <v>0.91</v>
      </c>
      <c r="V80" s="200">
        <v>0.21</v>
      </c>
      <c r="W80" s="200">
        <v>0.5</v>
      </c>
      <c r="X80" s="200">
        <v>1.6</v>
      </c>
      <c r="Y80" s="200">
        <v>0</v>
      </c>
      <c r="Z80" s="200">
        <v>2.75</v>
      </c>
      <c r="AA80" s="200">
        <v>0.98</v>
      </c>
      <c r="AB80" s="200">
        <v>0</v>
      </c>
      <c r="AC80" s="200">
        <v>0</v>
      </c>
      <c r="AD80" s="200">
        <v>17.8</v>
      </c>
      <c r="AE80" s="200">
        <v>0</v>
      </c>
      <c r="AF80" s="200">
        <v>0</v>
      </c>
      <c r="AG80" s="200">
        <v>52.06</v>
      </c>
      <c r="AH80" s="200">
        <v>0</v>
      </c>
      <c r="AI80" s="200">
        <v>12.53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187.61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4.25</v>
      </c>
      <c r="D81" s="200">
        <v>9.02</v>
      </c>
      <c r="E81" s="200">
        <v>0</v>
      </c>
      <c r="F81" s="200">
        <v>0</v>
      </c>
      <c r="G81" s="200">
        <v>21.86</v>
      </c>
      <c r="H81" s="200">
        <v>0</v>
      </c>
      <c r="I81" s="200">
        <v>0</v>
      </c>
      <c r="J81" s="200">
        <v>14.12</v>
      </c>
      <c r="K81" s="200">
        <v>0.33</v>
      </c>
      <c r="L81" s="200">
        <v>13.65</v>
      </c>
      <c r="M81" s="200">
        <v>1</v>
      </c>
      <c r="N81" s="200">
        <v>1.29</v>
      </c>
      <c r="O81" s="200">
        <v>0</v>
      </c>
      <c r="P81" s="200">
        <v>1.37</v>
      </c>
      <c r="Q81" s="200">
        <v>0.12</v>
      </c>
      <c r="R81" s="200">
        <v>0.46</v>
      </c>
      <c r="S81" s="200">
        <v>0.28999999999999998</v>
      </c>
      <c r="T81" s="200">
        <v>0</v>
      </c>
      <c r="U81" s="200">
        <v>0.91</v>
      </c>
      <c r="V81" s="200">
        <v>0.21</v>
      </c>
      <c r="W81" s="200">
        <v>0.5</v>
      </c>
      <c r="X81" s="200">
        <v>1.6</v>
      </c>
      <c r="Y81" s="200">
        <v>0</v>
      </c>
      <c r="Z81" s="200">
        <v>2.75</v>
      </c>
      <c r="AA81" s="200">
        <v>0.74</v>
      </c>
      <c r="AB81" s="200">
        <v>0</v>
      </c>
      <c r="AC81" s="200">
        <v>0</v>
      </c>
      <c r="AD81" s="200">
        <v>17.8</v>
      </c>
      <c r="AE81" s="200">
        <v>0</v>
      </c>
      <c r="AF81" s="200">
        <v>0</v>
      </c>
      <c r="AG81" s="200">
        <v>52.06</v>
      </c>
      <c r="AH81" s="200">
        <v>0</v>
      </c>
      <c r="AI81" s="200">
        <v>12.53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187.61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4.25</v>
      </c>
      <c r="D82" s="200">
        <v>9.02</v>
      </c>
      <c r="E82" s="200">
        <v>0</v>
      </c>
      <c r="F82" s="200">
        <v>0</v>
      </c>
      <c r="G82" s="200">
        <v>21.86</v>
      </c>
      <c r="H82" s="200">
        <v>0</v>
      </c>
      <c r="I82" s="200">
        <v>0</v>
      </c>
      <c r="J82" s="200">
        <v>14.12</v>
      </c>
      <c r="K82" s="200">
        <v>4.2</v>
      </c>
      <c r="L82" s="200">
        <v>13.65</v>
      </c>
      <c r="M82" s="200">
        <v>1</v>
      </c>
      <c r="N82" s="200">
        <v>1.29</v>
      </c>
      <c r="O82" s="200">
        <v>0</v>
      </c>
      <c r="P82" s="200">
        <v>1.37</v>
      </c>
      <c r="Q82" s="200">
        <v>0.12</v>
      </c>
      <c r="R82" s="200">
        <v>0.46</v>
      </c>
      <c r="S82" s="200">
        <v>0.28999999999999998</v>
      </c>
      <c r="T82" s="200">
        <v>0</v>
      </c>
      <c r="U82" s="200">
        <v>0.91</v>
      </c>
      <c r="V82" s="200">
        <v>0.21</v>
      </c>
      <c r="W82" s="200">
        <v>0.5</v>
      </c>
      <c r="X82" s="200">
        <v>1.6</v>
      </c>
      <c r="Y82" s="200">
        <v>0</v>
      </c>
      <c r="Z82" s="200">
        <v>2.75</v>
      </c>
      <c r="AA82" s="200">
        <v>0.74</v>
      </c>
      <c r="AB82" s="200">
        <v>0</v>
      </c>
      <c r="AC82" s="200">
        <v>0</v>
      </c>
      <c r="AD82" s="200">
        <v>17.8</v>
      </c>
      <c r="AE82" s="200">
        <v>0</v>
      </c>
      <c r="AF82" s="200">
        <v>0</v>
      </c>
      <c r="AG82" s="200">
        <v>52.06</v>
      </c>
      <c r="AH82" s="200">
        <v>0</v>
      </c>
      <c r="AI82" s="200">
        <v>12.53</v>
      </c>
      <c r="AJ82" s="200">
        <v>0</v>
      </c>
      <c r="AK82" s="200">
        <v>13.35</v>
      </c>
      <c r="AL82" s="200">
        <v>0</v>
      </c>
      <c r="AM82" s="200">
        <v>0</v>
      </c>
      <c r="AN82" s="200">
        <v>0</v>
      </c>
      <c r="AO82" s="200">
        <v>187.61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4.25</v>
      </c>
      <c r="D83" s="200">
        <v>9.02</v>
      </c>
      <c r="E83" s="200">
        <v>0</v>
      </c>
      <c r="F83" s="200">
        <v>0</v>
      </c>
      <c r="G83" s="200">
        <v>21.86</v>
      </c>
      <c r="H83" s="200">
        <v>0</v>
      </c>
      <c r="I83" s="200">
        <v>0</v>
      </c>
      <c r="J83" s="200">
        <v>14.12</v>
      </c>
      <c r="K83" s="200">
        <v>4.2</v>
      </c>
      <c r="L83" s="200">
        <v>64.290000000000006</v>
      </c>
      <c r="M83" s="200">
        <v>1</v>
      </c>
      <c r="N83" s="200">
        <v>1.29</v>
      </c>
      <c r="O83" s="200">
        <v>0</v>
      </c>
      <c r="P83" s="200">
        <v>1.37</v>
      </c>
      <c r="Q83" s="200">
        <v>0.12</v>
      </c>
      <c r="R83" s="200">
        <v>6.06</v>
      </c>
      <c r="S83" s="200">
        <v>3.76</v>
      </c>
      <c r="T83" s="200">
        <v>0</v>
      </c>
      <c r="U83" s="200">
        <v>0.91</v>
      </c>
      <c r="V83" s="200">
        <v>0.21</v>
      </c>
      <c r="W83" s="200">
        <v>0.5</v>
      </c>
      <c r="X83" s="200">
        <v>1.6</v>
      </c>
      <c r="Y83" s="200">
        <v>0</v>
      </c>
      <c r="Z83" s="200">
        <v>2.75</v>
      </c>
      <c r="AA83" s="200">
        <v>16.399999999999999</v>
      </c>
      <c r="AB83" s="200">
        <v>0</v>
      </c>
      <c r="AC83" s="200">
        <v>0</v>
      </c>
      <c r="AD83" s="200">
        <v>17.8</v>
      </c>
      <c r="AE83" s="200">
        <v>0</v>
      </c>
      <c r="AF83" s="200">
        <v>0</v>
      </c>
      <c r="AG83" s="200">
        <v>52.06</v>
      </c>
      <c r="AH83" s="200">
        <v>0</v>
      </c>
      <c r="AI83" s="200">
        <v>12.53</v>
      </c>
      <c r="AJ83" s="200">
        <v>0</v>
      </c>
      <c r="AK83" s="200">
        <v>13.35</v>
      </c>
      <c r="AL83" s="200">
        <v>0</v>
      </c>
      <c r="AM83" s="200">
        <v>0</v>
      </c>
      <c r="AN83" s="200">
        <v>0</v>
      </c>
      <c r="AO83" s="200">
        <v>182.17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4.25</v>
      </c>
      <c r="D84" s="200">
        <v>9.02</v>
      </c>
      <c r="E84" s="200">
        <v>0</v>
      </c>
      <c r="F84" s="200">
        <v>0</v>
      </c>
      <c r="G84" s="200">
        <v>21.86</v>
      </c>
      <c r="H84" s="200">
        <v>0</v>
      </c>
      <c r="I84" s="200">
        <v>0</v>
      </c>
      <c r="J84" s="200">
        <v>14.12</v>
      </c>
      <c r="K84" s="200">
        <v>4.2</v>
      </c>
      <c r="L84" s="200">
        <v>122.73</v>
      </c>
      <c r="M84" s="200">
        <v>1</v>
      </c>
      <c r="N84" s="200">
        <v>1.29</v>
      </c>
      <c r="O84" s="200">
        <v>0</v>
      </c>
      <c r="P84" s="200">
        <v>1.37</v>
      </c>
      <c r="Q84" s="200">
        <v>0.12</v>
      </c>
      <c r="R84" s="200">
        <v>0.46</v>
      </c>
      <c r="S84" s="200">
        <v>0.28999999999999998</v>
      </c>
      <c r="T84" s="200">
        <v>0</v>
      </c>
      <c r="U84" s="200">
        <v>0.91</v>
      </c>
      <c r="V84" s="200">
        <v>0.21</v>
      </c>
      <c r="W84" s="200">
        <v>0.5</v>
      </c>
      <c r="X84" s="200">
        <v>1.6</v>
      </c>
      <c r="Y84" s="200">
        <v>0</v>
      </c>
      <c r="Z84" s="200">
        <v>2.75</v>
      </c>
      <c r="AA84" s="200">
        <v>0.98</v>
      </c>
      <c r="AB84" s="200">
        <v>0</v>
      </c>
      <c r="AC84" s="200">
        <v>0</v>
      </c>
      <c r="AD84" s="200">
        <v>17.8</v>
      </c>
      <c r="AE84" s="200">
        <v>0</v>
      </c>
      <c r="AF84" s="200">
        <v>0</v>
      </c>
      <c r="AG84" s="200">
        <v>52.06</v>
      </c>
      <c r="AH84" s="200">
        <v>0</v>
      </c>
      <c r="AI84" s="200">
        <v>12.53</v>
      </c>
      <c r="AJ84" s="200">
        <v>0</v>
      </c>
      <c r="AK84" s="200">
        <v>13.35</v>
      </c>
      <c r="AL84" s="200">
        <v>0</v>
      </c>
      <c r="AM84" s="200">
        <v>0</v>
      </c>
      <c r="AN84" s="200">
        <v>0</v>
      </c>
      <c r="AO84" s="200">
        <v>182.17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4.25</v>
      </c>
      <c r="D85" s="200">
        <v>9.02</v>
      </c>
      <c r="E85" s="200">
        <v>0</v>
      </c>
      <c r="F85" s="200">
        <v>0</v>
      </c>
      <c r="G85" s="200">
        <v>21.86</v>
      </c>
      <c r="H85" s="200">
        <v>0</v>
      </c>
      <c r="I85" s="200">
        <v>0</v>
      </c>
      <c r="J85" s="200">
        <v>14.12</v>
      </c>
      <c r="K85" s="200">
        <v>4.2</v>
      </c>
      <c r="L85" s="200">
        <v>180.21</v>
      </c>
      <c r="M85" s="200">
        <v>1</v>
      </c>
      <c r="N85" s="200">
        <v>1.29</v>
      </c>
      <c r="O85" s="200">
        <v>0</v>
      </c>
      <c r="P85" s="200">
        <v>1.37</v>
      </c>
      <c r="Q85" s="200">
        <v>1.63</v>
      </c>
      <c r="R85" s="200">
        <v>4.03</v>
      </c>
      <c r="S85" s="200">
        <v>3.9</v>
      </c>
      <c r="T85" s="200">
        <v>0</v>
      </c>
      <c r="U85" s="200">
        <v>0.91</v>
      </c>
      <c r="V85" s="200">
        <v>0.21</v>
      </c>
      <c r="W85" s="200">
        <v>0.5</v>
      </c>
      <c r="X85" s="200">
        <v>1.6</v>
      </c>
      <c r="Y85" s="200">
        <v>0</v>
      </c>
      <c r="Z85" s="200">
        <v>2.0499999999999998</v>
      </c>
      <c r="AA85" s="200">
        <v>0.98</v>
      </c>
      <c r="AB85" s="200">
        <v>0</v>
      </c>
      <c r="AC85" s="200">
        <v>0</v>
      </c>
      <c r="AD85" s="200">
        <v>17.8</v>
      </c>
      <c r="AE85" s="200">
        <v>0</v>
      </c>
      <c r="AF85" s="200">
        <v>0</v>
      </c>
      <c r="AG85" s="200">
        <v>52.06</v>
      </c>
      <c r="AH85" s="200">
        <v>0</v>
      </c>
      <c r="AI85" s="200">
        <v>12.53</v>
      </c>
      <c r="AJ85" s="200">
        <v>0</v>
      </c>
      <c r="AK85" s="200">
        <v>11.88</v>
      </c>
      <c r="AL85" s="200">
        <v>0</v>
      </c>
      <c r="AM85" s="200">
        <v>0</v>
      </c>
      <c r="AN85" s="200">
        <v>0</v>
      </c>
      <c r="AO85" s="200">
        <v>182.17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4.25</v>
      </c>
      <c r="D86" s="200">
        <v>9.02</v>
      </c>
      <c r="E86" s="200">
        <v>0</v>
      </c>
      <c r="F86" s="200">
        <v>0</v>
      </c>
      <c r="G86" s="200">
        <v>21.86</v>
      </c>
      <c r="H86" s="200">
        <v>0</v>
      </c>
      <c r="I86" s="200">
        <v>0</v>
      </c>
      <c r="J86" s="200">
        <v>14.12</v>
      </c>
      <c r="K86" s="200">
        <v>4.2</v>
      </c>
      <c r="L86" s="200">
        <v>180.21</v>
      </c>
      <c r="M86" s="200">
        <v>1</v>
      </c>
      <c r="N86" s="200">
        <v>1.29</v>
      </c>
      <c r="O86" s="200">
        <v>0</v>
      </c>
      <c r="P86" s="200">
        <v>1.37</v>
      </c>
      <c r="Q86" s="200">
        <v>1.63</v>
      </c>
      <c r="R86" s="200">
        <v>4.03</v>
      </c>
      <c r="S86" s="200">
        <v>3.91</v>
      </c>
      <c r="T86" s="200">
        <v>0</v>
      </c>
      <c r="U86" s="200">
        <v>0.91</v>
      </c>
      <c r="V86" s="200">
        <v>0.21</v>
      </c>
      <c r="W86" s="200">
        <v>0.5</v>
      </c>
      <c r="X86" s="200">
        <v>1.6</v>
      </c>
      <c r="Y86" s="200">
        <v>0</v>
      </c>
      <c r="Z86" s="200">
        <v>2.0499999999999998</v>
      </c>
      <c r="AA86" s="200">
        <v>0.98</v>
      </c>
      <c r="AB86" s="200">
        <v>0</v>
      </c>
      <c r="AC86" s="200">
        <v>0</v>
      </c>
      <c r="AD86" s="200">
        <v>17.8</v>
      </c>
      <c r="AE86" s="200">
        <v>0</v>
      </c>
      <c r="AF86" s="200">
        <v>0</v>
      </c>
      <c r="AG86" s="200">
        <v>52.06</v>
      </c>
      <c r="AH86" s="200">
        <v>0</v>
      </c>
      <c r="AI86" s="200">
        <v>12.53</v>
      </c>
      <c r="AJ86" s="200">
        <v>0</v>
      </c>
      <c r="AK86" s="200">
        <v>11.88</v>
      </c>
      <c r="AL86" s="200">
        <v>0</v>
      </c>
      <c r="AM86" s="200">
        <v>0</v>
      </c>
      <c r="AN86" s="200">
        <v>0</v>
      </c>
      <c r="AO86" s="200">
        <v>182.17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4.25</v>
      </c>
      <c r="D87" s="200">
        <v>9.02</v>
      </c>
      <c r="E87" s="200">
        <v>0</v>
      </c>
      <c r="F87" s="200">
        <v>0</v>
      </c>
      <c r="G87" s="200">
        <v>21.86</v>
      </c>
      <c r="H87" s="200">
        <v>0</v>
      </c>
      <c r="I87" s="200">
        <v>0</v>
      </c>
      <c r="J87" s="200">
        <v>14.12</v>
      </c>
      <c r="K87" s="200">
        <v>3.84</v>
      </c>
      <c r="L87" s="200">
        <v>180.21</v>
      </c>
      <c r="M87" s="200">
        <v>1</v>
      </c>
      <c r="N87" s="200">
        <v>1.29</v>
      </c>
      <c r="O87" s="200">
        <v>0</v>
      </c>
      <c r="P87" s="200">
        <v>1.37</v>
      </c>
      <c r="Q87" s="200">
        <v>1.63</v>
      </c>
      <c r="R87" s="200">
        <v>6.3</v>
      </c>
      <c r="S87" s="200">
        <v>3.91</v>
      </c>
      <c r="T87" s="200">
        <v>0</v>
      </c>
      <c r="U87" s="200">
        <v>0.91</v>
      </c>
      <c r="V87" s="200">
        <v>0.41</v>
      </c>
      <c r="W87" s="200">
        <v>0.5</v>
      </c>
      <c r="X87" s="200">
        <v>1.6</v>
      </c>
      <c r="Y87" s="200">
        <v>0</v>
      </c>
      <c r="Z87" s="200">
        <v>35.32</v>
      </c>
      <c r="AA87" s="200">
        <v>19.95</v>
      </c>
      <c r="AB87" s="200">
        <v>0</v>
      </c>
      <c r="AC87" s="200">
        <v>0</v>
      </c>
      <c r="AD87" s="200">
        <v>17.8</v>
      </c>
      <c r="AE87" s="200">
        <v>0</v>
      </c>
      <c r="AF87" s="200">
        <v>0</v>
      </c>
      <c r="AG87" s="200">
        <v>52.06</v>
      </c>
      <c r="AH87" s="200">
        <v>0</v>
      </c>
      <c r="AI87" s="200">
        <v>12.53</v>
      </c>
      <c r="AJ87" s="200">
        <v>0</v>
      </c>
      <c r="AK87" s="200">
        <v>11.08</v>
      </c>
      <c r="AL87" s="200">
        <v>0</v>
      </c>
      <c r="AM87" s="200">
        <v>0</v>
      </c>
      <c r="AN87" s="200">
        <v>0</v>
      </c>
      <c r="AO87" s="200">
        <v>182.17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4.25</v>
      </c>
      <c r="D88" s="200">
        <v>9.02</v>
      </c>
      <c r="E88" s="200">
        <v>0</v>
      </c>
      <c r="F88" s="200">
        <v>0</v>
      </c>
      <c r="G88" s="200">
        <v>21.86</v>
      </c>
      <c r="H88" s="200">
        <v>0</v>
      </c>
      <c r="I88" s="200">
        <v>0</v>
      </c>
      <c r="J88" s="200">
        <v>14.12</v>
      </c>
      <c r="K88" s="200">
        <v>4.2</v>
      </c>
      <c r="L88" s="200">
        <v>180.21</v>
      </c>
      <c r="M88" s="200">
        <v>1</v>
      </c>
      <c r="N88" s="200">
        <v>1.29</v>
      </c>
      <c r="O88" s="200">
        <v>0</v>
      </c>
      <c r="P88" s="200">
        <v>1.37</v>
      </c>
      <c r="Q88" s="200">
        <v>1.63</v>
      </c>
      <c r="R88" s="200">
        <v>6.32</v>
      </c>
      <c r="S88" s="200">
        <v>3.91</v>
      </c>
      <c r="T88" s="200">
        <v>0</v>
      </c>
      <c r="U88" s="200">
        <v>0.91</v>
      </c>
      <c r="V88" s="200">
        <v>0.41</v>
      </c>
      <c r="W88" s="200">
        <v>0.5</v>
      </c>
      <c r="X88" s="200">
        <v>1.6</v>
      </c>
      <c r="Y88" s="200">
        <v>0</v>
      </c>
      <c r="Z88" s="200">
        <v>43.93</v>
      </c>
      <c r="AA88" s="200">
        <v>19.95</v>
      </c>
      <c r="AB88" s="200">
        <v>0</v>
      </c>
      <c r="AC88" s="200">
        <v>0</v>
      </c>
      <c r="AD88" s="200">
        <v>17.8</v>
      </c>
      <c r="AE88" s="200">
        <v>0</v>
      </c>
      <c r="AF88" s="200">
        <v>0</v>
      </c>
      <c r="AG88" s="200">
        <v>52.06</v>
      </c>
      <c r="AH88" s="200">
        <v>0</v>
      </c>
      <c r="AI88" s="200">
        <v>12.53</v>
      </c>
      <c r="AJ88" s="200">
        <v>0</v>
      </c>
      <c r="AK88" s="200">
        <v>11.08</v>
      </c>
      <c r="AL88" s="200">
        <v>0</v>
      </c>
      <c r="AM88" s="200">
        <v>0</v>
      </c>
      <c r="AN88" s="200">
        <v>0</v>
      </c>
      <c r="AO88" s="200">
        <v>182.17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4.25</v>
      </c>
      <c r="D89" s="200">
        <v>9.02</v>
      </c>
      <c r="E89" s="200">
        <v>0</v>
      </c>
      <c r="F89" s="200">
        <v>0</v>
      </c>
      <c r="G89" s="200">
        <v>21.86</v>
      </c>
      <c r="H89" s="200">
        <v>0</v>
      </c>
      <c r="I89" s="200">
        <v>0</v>
      </c>
      <c r="J89" s="200">
        <v>14.12</v>
      </c>
      <c r="K89" s="200">
        <v>4.2</v>
      </c>
      <c r="L89" s="200">
        <v>180.21</v>
      </c>
      <c r="M89" s="200">
        <v>1</v>
      </c>
      <c r="N89" s="200">
        <v>1.29</v>
      </c>
      <c r="O89" s="200">
        <v>0</v>
      </c>
      <c r="P89" s="200">
        <v>1.37</v>
      </c>
      <c r="Q89" s="200">
        <v>1.63</v>
      </c>
      <c r="R89" s="200">
        <v>6.32</v>
      </c>
      <c r="S89" s="200">
        <v>3.91</v>
      </c>
      <c r="T89" s="200">
        <v>0</v>
      </c>
      <c r="U89" s="200">
        <v>0.91</v>
      </c>
      <c r="V89" s="200">
        <v>0.21</v>
      </c>
      <c r="W89" s="200">
        <v>0.5</v>
      </c>
      <c r="X89" s="200">
        <v>1.6</v>
      </c>
      <c r="Y89" s="200">
        <v>0</v>
      </c>
      <c r="Z89" s="200">
        <v>43.93</v>
      </c>
      <c r="AA89" s="200">
        <v>19.95</v>
      </c>
      <c r="AB89" s="200">
        <v>0</v>
      </c>
      <c r="AC89" s="200">
        <v>0</v>
      </c>
      <c r="AD89" s="200">
        <v>17.8</v>
      </c>
      <c r="AE89" s="200">
        <v>0</v>
      </c>
      <c r="AF89" s="200">
        <v>0</v>
      </c>
      <c r="AG89" s="200">
        <v>52.06</v>
      </c>
      <c r="AH89" s="200">
        <v>0</v>
      </c>
      <c r="AI89" s="200">
        <v>12.53</v>
      </c>
      <c r="AJ89" s="200">
        <v>0</v>
      </c>
      <c r="AK89" s="200">
        <v>11.08</v>
      </c>
      <c r="AL89" s="200">
        <v>0</v>
      </c>
      <c r="AM89" s="200">
        <v>0</v>
      </c>
      <c r="AN89" s="200">
        <v>0</v>
      </c>
      <c r="AO89" s="200">
        <v>182.17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4.25</v>
      </c>
      <c r="D90" s="200">
        <v>9.02</v>
      </c>
      <c r="E90" s="200">
        <v>0</v>
      </c>
      <c r="F90" s="200">
        <v>0</v>
      </c>
      <c r="G90" s="200">
        <v>21.86</v>
      </c>
      <c r="H90" s="200">
        <v>0</v>
      </c>
      <c r="I90" s="200">
        <v>0</v>
      </c>
      <c r="J90" s="200">
        <v>14.12</v>
      </c>
      <c r="K90" s="200">
        <v>4.2</v>
      </c>
      <c r="L90" s="200">
        <v>180.21</v>
      </c>
      <c r="M90" s="200">
        <v>1</v>
      </c>
      <c r="N90" s="200">
        <v>1.29</v>
      </c>
      <c r="O90" s="200">
        <v>0</v>
      </c>
      <c r="P90" s="200">
        <v>1.37</v>
      </c>
      <c r="Q90" s="200">
        <v>1.63</v>
      </c>
      <c r="R90" s="200">
        <v>6.32</v>
      </c>
      <c r="S90" s="200">
        <v>3.91</v>
      </c>
      <c r="T90" s="200">
        <v>0</v>
      </c>
      <c r="U90" s="200">
        <v>0.91</v>
      </c>
      <c r="V90" s="200">
        <v>0.22</v>
      </c>
      <c r="W90" s="200">
        <v>0.5</v>
      </c>
      <c r="X90" s="200">
        <v>1.6</v>
      </c>
      <c r="Y90" s="200">
        <v>0</v>
      </c>
      <c r="Z90" s="200">
        <v>43.93</v>
      </c>
      <c r="AA90" s="200">
        <v>19.95</v>
      </c>
      <c r="AB90" s="200">
        <v>0</v>
      </c>
      <c r="AC90" s="200">
        <v>0</v>
      </c>
      <c r="AD90" s="200">
        <v>17.8</v>
      </c>
      <c r="AE90" s="200">
        <v>0</v>
      </c>
      <c r="AF90" s="200">
        <v>0</v>
      </c>
      <c r="AG90" s="200">
        <v>52.06</v>
      </c>
      <c r="AH90" s="200">
        <v>0</v>
      </c>
      <c r="AI90" s="200">
        <v>12.53</v>
      </c>
      <c r="AJ90" s="200">
        <v>0</v>
      </c>
      <c r="AK90" s="200">
        <v>11.08</v>
      </c>
      <c r="AL90" s="200">
        <v>0</v>
      </c>
      <c r="AM90" s="200">
        <v>0</v>
      </c>
      <c r="AN90" s="200">
        <v>0</v>
      </c>
      <c r="AO90" s="200">
        <v>182.17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4.25</v>
      </c>
      <c r="D91" s="200">
        <v>9.02</v>
      </c>
      <c r="E91" s="200">
        <v>0</v>
      </c>
      <c r="F91" s="200">
        <v>0</v>
      </c>
      <c r="G91" s="200">
        <v>21.86</v>
      </c>
      <c r="H91" s="200">
        <v>0</v>
      </c>
      <c r="I91" s="200">
        <v>0</v>
      </c>
      <c r="J91" s="200">
        <v>14.12</v>
      </c>
      <c r="K91" s="200">
        <v>4.2</v>
      </c>
      <c r="L91" s="200">
        <v>180.21</v>
      </c>
      <c r="M91" s="200">
        <v>1</v>
      </c>
      <c r="N91" s="200">
        <v>1.29</v>
      </c>
      <c r="O91" s="200">
        <v>0</v>
      </c>
      <c r="P91" s="200">
        <v>1.37</v>
      </c>
      <c r="Q91" s="200">
        <v>1.63</v>
      </c>
      <c r="R91" s="200">
        <v>6.32</v>
      </c>
      <c r="S91" s="200">
        <v>3.91</v>
      </c>
      <c r="T91" s="200">
        <v>0</v>
      </c>
      <c r="U91" s="200">
        <v>0.91</v>
      </c>
      <c r="V91" s="200">
        <v>0.23</v>
      </c>
      <c r="W91" s="200">
        <v>0.5</v>
      </c>
      <c r="X91" s="200">
        <v>1.6</v>
      </c>
      <c r="Y91" s="200">
        <v>0</v>
      </c>
      <c r="Z91" s="200">
        <v>43.93</v>
      </c>
      <c r="AA91" s="200">
        <v>19.95</v>
      </c>
      <c r="AB91" s="200">
        <v>0</v>
      </c>
      <c r="AC91" s="200">
        <v>0</v>
      </c>
      <c r="AD91" s="200">
        <v>17.8</v>
      </c>
      <c r="AE91" s="200">
        <v>0</v>
      </c>
      <c r="AF91" s="200">
        <v>0</v>
      </c>
      <c r="AG91" s="200">
        <v>52.06</v>
      </c>
      <c r="AH91" s="200">
        <v>0</v>
      </c>
      <c r="AI91" s="200">
        <v>12.53</v>
      </c>
      <c r="AJ91" s="200">
        <v>0</v>
      </c>
      <c r="AK91" s="200">
        <v>11.08</v>
      </c>
      <c r="AL91" s="200">
        <v>0</v>
      </c>
      <c r="AM91" s="200">
        <v>0</v>
      </c>
      <c r="AN91" s="200">
        <v>0</v>
      </c>
      <c r="AO91" s="200">
        <v>182.17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4.25</v>
      </c>
      <c r="D92" s="200">
        <v>9.02</v>
      </c>
      <c r="E92" s="200">
        <v>0</v>
      </c>
      <c r="F92" s="200">
        <v>0</v>
      </c>
      <c r="G92" s="200">
        <v>21.86</v>
      </c>
      <c r="H92" s="200">
        <v>0</v>
      </c>
      <c r="I92" s="200">
        <v>0</v>
      </c>
      <c r="J92" s="200">
        <v>14.12</v>
      </c>
      <c r="K92" s="200">
        <v>4.2</v>
      </c>
      <c r="L92" s="200">
        <v>180.21</v>
      </c>
      <c r="M92" s="200">
        <v>1</v>
      </c>
      <c r="N92" s="200">
        <v>1.29</v>
      </c>
      <c r="O92" s="200">
        <v>0</v>
      </c>
      <c r="P92" s="200">
        <v>1.37</v>
      </c>
      <c r="Q92" s="200">
        <v>1.63</v>
      </c>
      <c r="R92" s="200">
        <v>6.32</v>
      </c>
      <c r="S92" s="200">
        <v>3.91</v>
      </c>
      <c r="T92" s="200">
        <v>0</v>
      </c>
      <c r="U92" s="200">
        <v>0.91</v>
      </c>
      <c r="V92" s="200">
        <v>0.22</v>
      </c>
      <c r="W92" s="200">
        <v>0.5</v>
      </c>
      <c r="X92" s="200">
        <v>1.6</v>
      </c>
      <c r="Y92" s="200">
        <v>0</v>
      </c>
      <c r="Z92" s="200">
        <v>43.93</v>
      </c>
      <c r="AA92" s="200">
        <v>19.95</v>
      </c>
      <c r="AB92" s="200">
        <v>0</v>
      </c>
      <c r="AC92" s="200">
        <v>0</v>
      </c>
      <c r="AD92" s="200">
        <v>17.8</v>
      </c>
      <c r="AE92" s="200">
        <v>0</v>
      </c>
      <c r="AF92" s="200">
        <v>0</v>
      </c>
      <c r="AG92" s="200">
        <v>52.06</v>
      </c>
      <c r="AH92" s="200">
        <v>0</v>
      </c>
      <c r="AI92" s="200">
        <v>12.53</v>
      </c>
      <c r="AJ92" s="200">
        <v>0</v>
      </c>
      <c r="AK92" s="200">
        <v>11.08</v>
      </c>
      <c r="AL92" s="200">
        <v>0</v>
      </c>
      <c r="AM92" s="200">
        <v>0</v>
      </c>
      <c r="AN92" s="200">
        <v>0</v>
      </c>
      <c r="AO92" s="200">
        <v>182.17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4.25</v>
      </c>
      <c r="D93" s="200">
        <v>9.02</v>
      </c>
      <c r="E93" s="200">
        <v>0</v>
      </c>
      <c r="F93" s="200">
        <v>0</v>
      </c>
      <c r="G93" s="200">
        <v>21.86</v>
      </c>
      <c r="H93" s="200">
        <v>0</v>
      </c>
      <c r="I93" s="200">
        <v>0</v>
      </c>
      <c r="J93" s="200">
        <v>14.12</v>
      </c>
      <c r="K93" s="200">
        <v>4.2</v>
      </c>
      <c r="L93" s="200">
        <v>180.21</v>
      </c>
      <c r="M93" s="200">
        <v>1</v>
      </c>
      <c r="N93" s="200">
        <v>1.29</v>
      </c>
      <c r="O93" s="200">
        <v>0</v>
      </c>
      <c r="P93" s="200">
        <v>1.37</v>
      </c>
      <c r="Q93" s="200">
        <v>1.63</v>
      </c>
      <c r="R93" s="200">
        <v>6.32</v>
      </c>
      <c r="S93" s="200">
        <v>3.87</v>
      </c>
      <c r="T93" s="200">
        <v>0</v>
      </c>
      <c r="U93" s="200">
        <v>0.91</v>
      </c>
      <c r="V93" s="200">
        <v>0.22</v>
      </c>
      <c r="W93" s="200">
        <v>0.5</v>
      </c>
      <c r="X93" s="200">
        <v>1.6</v>
      </c>
      <c r="Y93" s="200">
        <v>0</v>
      </c>
      <c r="Z93" s="200">
        <v>43.93</v>
      </c>
      <c r="AA93" s="200">
        <v>19.95</v>
      </c>
      <c r="AB93" s="200">
        <v>0</v>
      </c>
      <c r="AC93" s="200">
        <v>0</v>
      </c>
      <c r="AD93" s="200">
        <v>17.8</v>
      </c>
      <c r="AE93" s="200">
        <v>0</v>
      </c>
      <c r="AF93" s="200">
        <v>0</v>
      </c>
      <c r="AG93" s="200">
        <v>52.06</v>
      </c>
      <c r="AH93" s="200">
        <v>0</v>
      </c>
      <c r="AI93" s="200">
        <v>12.53</v>
      </c>
      <c r="AJ93" s="200">
        <v>0</v>
      </c>
      <c r="AK93" s="200">
        <v>11.08</v>
      </c>
      <c r="AL93" s="200">
        <v>0</v>
      </c>
      <c r="AM93" s="200">
        <v>0</v>
      </c>
      <c r="AN93" s="200">
        <v>0</v>
      </c>
      <c r="AO93" s="200">
        <v>182.17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4.25</v>
      </c>
      <c r="D94" s="200">
        <v>9.02</v>
      </c>
      <c r="E94" s="200">
        <v>0</v>
      </c>
      <c r="F94" s="200">
        <v>0</v>
      </c>
      <c r="G94" s="200">
        <v>21.86</v>
      </c>
      <c r="H94" s="200">
        <v>0</v>
      </c>
      <c r="I94" s="200">
        <v>0</v>
      </c>
      <c r="J94" s="200">
        <v>14.12</v>
      </c>
      <c r="K94" s="200">
        <v>4.2</v>
      </c>
      <c r="L94" s="200">
        <v>180.21</v>
      </c>
      <c r="M94" s="200">
        <v>1</v>
      </c>
      <c r="N94" s="200">
        <v>1.29</v>
      </c>
      <c r="O94" s="200">
        <v>0</v>
      </c>
      <c r="P94" s="200">
        <v>1.37</v>
      </c>
      <c r="Q94" s="200">
        <v>1.63</v>
      </c>
      <c r="R94" s="200">
        <v>6.32</v>
      </c>
      <c r="S94" s="200">
        <v>3.87</v>
      </c>
      <c r="T94" s="200">
        <v>0</v>
      </c>
      <c r="U94" s="200">
        <v>0.91</v>
      </c>
      <c r="V94" s="200">
        <v>0.22</v>
      </c>
      <c r="W94" s="200">
        <v>0.5</v>
      </c>
      <c r="X94" s="200">
        <v>1.6</v>
      </c>
      <c r="Y94" s="200">
        <v>0</v>
      </c>
      <c r="Z94" s="200">
        <v>43.93</v>
      </c>
      <c r="AA94" s="200">
        <v>19.95</v>
      </c>
      <c r="AB94" s="200">
        <v>0</v>
      </c>
      <c r="AC94" s="200">
        <v>0</v>
      </c>
      <c r="AD94" s="200">
        <v>17.8</v>
      </c>
      <c r="AE94" s="200">
        <v>0</v>
      </c>
      <c r="AF94" s="200">
        <v>0</v>
      </c>
      <c r="AG94" s="200">
        <v>52.06</v>
      </c>
      <c r="AH94" s="200">
        <v>0</v>
      </c>
      <c r="AI94" s="200">
        <v>12.53</v>
      </c>
      <c r="AJ94" s="200">
        <v>0</v>
      </c>
      <c r="AK94" s="200">
        <v>11.08</v>
      </c>
      <c r="AL94" s="200">
        <v>0</v>
      </c>
      <c r="AM94" s="200">
        <v>0</v>
      </c>
      <c r="AN94" s="200">
        <v>0</v>
      </c>
      <c r="AO94" s="200">
        <v>182.17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4.25</v>
      </c>
      <c r="D95" s="200">
        <v>9.02</v>
      </c>
      <c r="E95" s="200">
        <v>0</v>
      </c>
      <c r="F95" s="200">
        <v>0</v>
      </c>
      <c r="G95" s="200">
        <v>21.86</v>
      </c>
      <c r="H95" s="200">
        <v>0</v>
      </c>
      <c r="I95" s="200">
        <v>0</v>
      </c>
      <c r="J95" s="200">
        <v>14.12</v>
      </c>
      <c r="K95" s="200">
        <v>4.2</v>
      </c>
      <c r="L95" s="200">
        <v>180.21</v>
      </c>
      <c r="M95" s="200">
        <v>1</v>
      </c>
      <c r="N95" s="200">
        <v>1.29</v>
      </c>
      <c r="O95" s="200">
        <v>0</v>
      </c>
      <c r="P95" s="200">
        <v>1.37</v>
      </c>
      <c r="Q95" s="200">
        <v>1.63</v>
      </c>
      <c r="R95" s="200">
        <v>6.17</v>
      </c>
      <c r="S95" s="200">
        <v>3.87</v>
      </c>
      <c r="T95" s="200">
        <v>0</v>
      </c>
      <c r="U95" s="200">
        <v>0.91</v>
      </c>
      <c r="V95" s="200">
        <v>0.23</v>
      </c>
      <c r="W95" s="200">
        <v>0.51</v>
      </c>
      <c r="X95" s="200">
        <v>1.6</v>
      </c>
      <c r="Y95" s="200">
        <v>0</v>
      </c>
      <c r="Z95" s="200">
        <v>38.299999999999997</v>
      </c>
      <c r="AA95" s="200">
        <v>19.95</v>
      </c>
      <c r="AB95" s="200">
        <v>0</v>
      </c>
      <c r="AC95" s="200">
        <v>0</v>
      </c>
      <c r="AD95" s="200">
        <v>17.8</v>
      </c>
      <c r="AE95" s="200">
        <v>0</v>
      </c>
      <c r="AF95" s="200">
        <v>0</v>
      </c>
      <c r="AG95" s="200">
        <v>52.06</v>
      </c>
      <c r="AH95" s="200">
        <v>0</v>
      </c>
      <c r="AI95" s="200">
        <v>12.53</v>
      </c>
      <c r="AJ95" s="200">
        <v>0</v>
      </c>
      <c r="AK95" s="200">
        <v>11.08</v>
      </c>
      <c r="AL95" s="200">
        <v>0</v>
      </c>
      <c r="AM95" s="200">
        <v>0</v>
      </c>
      <c r="AN95" s="200">
        <v>0</v>
      </c>
      <c r="AO95" s="200">
        <v>182.17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4.25</v>
      </c>
      <c r="D96" s="200">
        <v>9.02</v>
      </c>
      <c r="E96" s="200">
        <v>0</v>
      </c>
      <c r="F96" s="200">
        <v>0</v>
      </c>
      <c r="G96" s="200">
        <v>21.86</v>
      </c>
      <c r="H96" s="200">
        <v>0</v>
      </c>
      <c r="I96" s="200">
        <v>0</v>
      </c>
      <c r="J96" s="200">
        <v>14.12</v>
      </c>
      <c r="K96" s="200">
        <v>4.2</v>
      </c>
      <c r="L96" s="200">
        <v>180.21</v>
      </c>
      <c r="M96" s="200">
        <v>1</v>
      </c>
      <c r="N96" s="200">
        <v>1.29</v>
      </c>
      <c r="O96" s="200">
        <v>0</v>
      </c>
      <c r="P96" s="200">
        <v>1.37</v>
      </c>
      <c r="Q96" s="200">
        <v>1.63</v>
      </c>
      <c r="R96" s="200">
        <v>6.18</v>
      </c>
      <c r="S96" s="200">
        <v>3.87</v>
      </c>
      <c r="T96" s="200">
        <v>0</v>
      </c>
      <c r="U96" s="200">
        <v>0.91</v>
      </c>
      <c r="V96" s="200">
        <v>0.23</v>
      </c>
      <c r="W96" s="200">
        <v>0.51</v>
      </c>
      <c r="X96" s="200">
        <v>1.6</v>
      </c>
      <c r="Y96" s="200">
        <v>0</v>
      </c>
      <c r="Z96" s="200">
        <v>2.75</v>
      </c>
      <c r="AA96" s="200">
        <v>19.95</v>
      </c>
      <c r="AB96" s="200">
        <v>0</v>
      </c>
      <c r="AC96" s="200">
        <v>0</v>
      </c>
      <c r="AD96" s="200">
        <v>17.8</v>
      </c>
      <c r="AE96" s="200">
        <v>0</v>
      </c>
      <c r="AF96" s="200">
        <v>0</v>
      </c>
      <c r="AG96" s="200">
        <v>52.06</v>
      </c>
      <c r="AH96" s="200">
        <v>0</v>
      </c>
      <c r="AI96" s="200">
        <v>12.53</v>
      </c>
      <c r="AJ96" s="200">
        <v>0</v>
      </c>
      <c r="AK96" s="200">
        <v>11.08</v>
      </c>
      <c r="AL96" s="200">
        <v>0</v>
      </c>
      <c r="AM96" s="200">
        <v>0</v>
      </c>
      <c r="AN96" s="200">
        <v>0</v>
      </c>
      <c r="AO96" s="200">
        <v>182.17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4.25</v>
      </c>
      <c r="D97" s="200">
        <v>9.02</v>
      </c>
      <c r="E97" s="200">
        <v>0</v>
      </c>
      <c r="F97" s="200">
        <v>0</v>
      </c>
      <c r="G97" s="200">
        <v>21.86</v>
      </c>
      <c r="H97" s="200">
        <v>0</v>
      </c>
      <c r="I97" s="200">
        <v>0</v>
      </c>
      <c r="J97" s="200">
        <v>14.12</v>
      </c>
      <c r="K97" s="200">
        <v>4.2</v>
      </c>
      <c r="L97" s="200">
        <v>180.21</v>
      </c>
      <c r="M97" s="200">
        <v>1</v>
      </c>
      <c r="N97" s="200">
        <v>1.29</v>
      </c>
      <c r="O97" s="200">
        <v>0</v>
      </c>
      <c r="P97" s="200">
        <v>1.37</v>
      </c>
      <c r="Q97" s="200">
        <v>1.63</v>
      </c>
      <c r="R97" s="200">
        <v>6.18</v>
      </c>
      <c r="S97" s="200">
        <v>3.87</v>
      </c>
      <c r="T97" s="200">
        <v>0</v>
      </c>
      <c r="U97" s="200">
        <v>0.91</v>
      </c>
      <c r="V97" s="200">
        <v>0.23</v>
      </c>
      <c r="W97" s="200">
        <v>0.51</v>
      </c>
      <c r="X97" s="200">
        <v>1.6</v>
      </c>
      <c r="Y97" s="200">
        <v>0</v>
      </c>
      <c r="Z97" s="200">
        <v>2.75</v>
      </c>
      <c r="AA97" s="200">
        <v>19.95</v>
      </c>
      <c r="AB97" s="200">
        <v>0</v>
      </c>
      <c r="AC97" s="200">
        <v>0</v>
      </c>
      <c r="AD97" s="200">
        <v>17.8</v>
      </c>
      <c r="AE97" s="200">
        <v>0</v>
      </c>
      <c r="AF97" s="200">
        <v>0</v>
      </c>
      <c r="AG97" s="200">
        <v>52.06</v>
      </c>
      <c r="AH97" s="200">
        <v>0</v>
      </c>
      <c r="AI97" s="200">
        <v>12.53</v>
      </c>
      <c r="AJ97" s="200">
        <v>0</v>
      </c>
      <c r="AK97" s="200">
        <v>11.08</v>
      </c>
      <c r="AL97" s="200">
        <v>0</v>
      </c>
      <c r="AM97" s="200">
        <v>0</v>
      </c>
      <c r="AN97" s="200">
        <v>0</v>
      </c>
      <c r="AO97" s="200">
        <v>182.17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4.25</v>
      </c>
      <c r="D98" s="200">
        <v>9.02</v>
      </c>
      <c r="E98" s="200">
        <v>0</v>
      </c>
      <c r="F98" s="200">
        <v>0</v>
      </c>
      <c r="G98" s="200">
        <v>21.86</v>
      </c>
      <c r="H98" s="200">
        <v>0</v>
      </c>
      <c r="I98" s="200">
        <v>0</v>
      </c>
      <c r="J98" s="200">
        <v>14.12</v>
      </c>
      <c r="K98" s="200">
        <v>4.2</v>
      </c>
      <c r="L98" s="200">
        <v>180.21</v>
      </c>
      <c r="M98" s="200">
        <v>1</v>
      </c>
      <c r="N98" s="200">
        <v>1.29</v>
      </c>
      <c r="O98" s="200">
        <v>0</v>
      </c>
      <c r="P98" s="200">
        <v>1.37</v>
      </c>
      <c r="Q98" s="200">
        <v>1.63</v>
      </c>
      <c r="R98" s="200">
        <v>6.17</v>
      </c>
      <c r="S98" s="200">
        <v>3.87</v>
      </c>
      <c r="T98" s="200">
        <v>0</v>
      </c>
      <c r="U98" s="200">
        <v>0.91</v>
      </c>
      <c r="V98" s="200">
        <v>2.98</v>
      </c>
      <c r="W98" s="200">
        <v>6.57</v>
      </c>
      <c r="X98" s="200">
        <v>20.83</v>
      </c>
      <c r="Y98" s="200">
        <v>0</v>
      </c>
      <c r="Z98" s="200">
        <v>43.93</v>
      </c>
      <c r="AA98" s="200">
        <v>19.95</v>
      </c>
      <c r="AB98" s="200">
        <v>0</v>
      </c>
      <c r="AC98" s="200">
        <v>0</v>
      </c>
      <c r="AD98" s="200">
        <v>17.8</v>
      </c>
      <c r="AE98" s="200">
        <v>0</v>
      </c>
      <c r="AF98" s="200">
        <v>0</v>
      </c>
      <c r="AG98" s="200">
        <v>52.06</v>
      </c>
      <c r="AH98" s="200">
        <v>0</v>
      </c>
      <c r="AI98" s="200">
        <v>12.53</v>
      </c>
      <c r="AJ98" s="200">
        <v>0</v>
      </c>
      <c r="AK98" s="200">
        <v>11.08</v>
      </c>
      <c r="AL98" s="200">
        <v>0</v>
      </c>
      <c r="AM98" s="200">
        <v>0</v>
      </c>
      <c r="AN98" s="200">
        <v>0</v>
      </c>
      <c r="AO98" s="200">
        <v>182.17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0.10251999999999999</v>
      </c>
      <c r="D99">
        <f t="shared" si="0"/>
        <v>0.21647999999999973</v>
      </c>
      <c r="E99">
        <f t="shared" si="0"/>
        <v>0</v>
      </c>
      <c r="F99">
        <f t="shared" si="0"/>
        <v>0</v>
      </c>
      <c r="G99">
        <f t="shared" si="0"/>
        <v>0.52463999999999911</v>
      </c>
      <c r="H99">
        <f t="shared" si="0"/>
        <v>0</v>
      </c>
      <c r="I99">
        <f t="shared" si="0"/>
        <v>0</v>
      </c>
      <c r="J99">
        <f t="shared" si="0"/>
        <v>0.3388799999999994</v>
      </c>
      <c r="K99">
        <f t="shared" si="0"/>
        <v>7.7977499999999908E-2</v>
      </c>
      <c r="L99">
        <f t="shared" si="0"/>
        <v>2.7320524999999956</v>
      </c>
      <c r="M99">
        <f t="shared" si="0"/>
        <v>2.4222500000000001E-2</v>
      </c>
      <c r="N99">
        <f t="shared" si="0"/>
        <v>3.9265000000000029E-2</v>
      </c>
      <c r="O99">
        <f t="shared" si="0"/>
        <v>0</v>
      </c>
      <c r="P99">
        <f t="shared" si="0"/>
        <v>3.2880000000000048E-2</v>
      </c>
      <c r="Q99">
        <f t="shared" si="0"/>
        <v>1.6179999999999976E-2</v>
      </c>
      <c r="R99">
        <f t="shared" si="0"/>
        <v>7.1345000000000103E-2</v>
      </c>
      <c r="S99">
        <f t="shared" si="0"/>
        <v>5.3690000000000029E-2</v>
      </c>
      <c r="T99">
        <f t="shared" si="0"/>
        <v>0</v>
      </c>
      <c r="U99">
        <f t="shared" si="0"/>
        <v>2.183999999999995E-2</v>
      </c>
      <c r="V99">
        <f t="shared" si="0"/>
        <v>2.028999999999995E-2</v>
      </c>
      <c r="W99">
        <f t="shared" si="0"/>
        <v>4.642499999999998E-2</v>
      </c>
      <c r="X99">
        <f t="shared" si="0"/>
        <v>0.14066500000000046</v>
      </c>
      <c r="Y99">
        <f t="shared" si="0"/>
        <v>0</v>
      </c>
      <c r="Z99">
        <f t="shared" si="0"/>
        <v>0.47575250000000013</v>
      </c>
      <c r="AA99">
        <f t="shared" si="0"/>
        <v>0.23694750000000034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0.20977750000000023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4.4264800000000024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-19.050999999999998</v>
      </c>
      <c r="D27" s="82">
        <v>0</v>
      </c>
      <c r="E27" s="82">
        <v>0</v>
      </c>
      <c r="F27" s="82">
        <v>-25.949000000000002</v>
      </c>
      <c r="G27" s="82">
        <v>-45</v>
      </c>
      <c r="H27" s="76"/>
      <c r="I27" s="31">
        <v>25</v>
      </c>
      <c r="J27" s="82">
        <v>19.050999999999998</v>
      </c>
      <c r="K27" s="82">
        <v>0</v>
      </c>
      <c r="L27" s="82">
        <v>0</v>
      </c>
      <c r="M27" s="82">
        <v>0</v>
      </c>
      <c r="N27" s="82">
        <v>19.050999999999998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25.949000000000002</v>
      </c>
      <c r="AF27" s="82">
        <v>0</v>
      </c>
      <c r="AG27" s="82">
        <v>0</v>
      </c>
      <c r="AH27" s="82">
        <v>0</v>
      </c>
      <c r="AI27" s="82">
        <v>25.949000000000002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19.050999999999998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-19.050999999999998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25.949000000000002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-25.949000000000002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190.51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190.51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259.49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259.49</v>
      </c>
      <c r="DF27" s="81">
        <f t="shared" si="31"/>
        <v>45</v>
      </c>
      <c r="DG27" s="81">
        <f t="shared" si="32"/>
        <v>-19.050999999999998</v>
      </c>
      <c r="DH27" s="81">
        <f t="shared" si="33"/>
        <v>0</v>
      </c>
      <c r="DI27" s="81">
        <f t="shared" si="34"/>
        <v>0</v>
      </c>
      <c r="DJ27" s="81">
        <f t="shared" si="35"/>
        <v>-25.949000000000002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-59.271000000000001</v>
      </c>
      <c r="D28" s="82">
        <v>0</v>
      </c>
      <c r="E28" s="82">
        <v>0</v>
      </c>
      <c r="F28" s="82">
        <v>-80.728999999999999</v>
      </c>
      <c r="G28" s="82">
        <v>-140</v>
      </c>
      <c r="H28" s="76"/>
      <c r="I28" s="31">
        <v>26</v>
      </c>
      <c r="J28" s="82">
        <v>59.271000000000001</v>
      </c>
      <c r="K28" s="82">
        <v>0</v>
      </c>
      <c r="L28" s="82">
        <v>0</v>
      </c>
      <c r="M28" s="82">
        <v>0</v>
      </c>
      <c r="N28" s="82">
        <v>59.271000000000001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80.728999999999999</v>
      </c>
      <c r="AF28" s="82">
        <v>0</v>
      </c>
      <c r="AG28" s="82">
        <v>0</v>
      </c>
      <c r="AH28" s="82">
        <v>0</v>
      </c>
      <c r="AI28" s="82">
        <v>80.728999999999999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59.271000000000001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-59.271000000000001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80.728999999999999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-80.728999999999999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592.71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592.71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807.29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807.29</v>
      </c>
      <c r="DF28" s="81">
        <f t="shared" si="31"/>
        <v>140</v>
      </c>
      <c r="DG28" s="81">
        <f t="shared" si="32"/>
        <v>-59.271000000000001</v>
      </c>
      <c r="DH28" s="81">
        <f t="shared" si="33"/>
        <v>0</v>
      </c>
      <c r="DI28" s="81">
        <f t="shared" si="34"/>
        <v>0</v>
      </c>
      <c r="DJ28" s="81">
        <f t="shared" si="35"/>
        <v>-80.728999999999999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-87.635999999999996</v>
      </c>
      <c r="D29" s="82">
        <v>0</v>
      </c>
      <c r="E29" s="82">
        <v>0</v>
      </c>
      <c r="F29" s="82">
        <v>-119.364</v>
      </c>
      <c r="G29" s="82">
        <v>-207</v>
      </c>
      <c r="H29" s="76"/>
      <c r="I29" s="31">
        <v>27</v>
      </c>
      <c r="J29" s="82">
        <v>87.635999999999996</v>
      </c>
      <c r="K29" s="82">
        <v>0</v>
      </c>
      <c r="L29" s="82">
        <v>0</v>
      </c>
      <c r="M29" s="82">
        <v>0</v>
      </c>
      <c r="N29" s="82">
        <v>87.635999999999996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119.364</v>
      </c>
      <c r="AF29" s="82">
        <v>0</v>
      </c>
      <c r="AG29" s="82">
        <v>0</v>
      </c>
      <c r="AH29" s="82">
        <v>0</v>
      </c>
      <c r="AI29" s="82">
        <v>119.364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87.635999999999996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-87.635999999999996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119.364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-119.364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876.3599999999999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876.3599999999999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1193.6400000000001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1193.6400000000001</v>
      </c>
      <c r="DF29" s="81">
        <f t="shared" si="31"/>
        <v>207</v>
      </c>
      <c r="DG29" s="81">
        <f t="shared" si="32"/>
        <v>-87.635999999999996</v>
      </c>
      <c r="DH29" s="81">
        <f t="shared" si="33"/>
        <v>0</v>
      </c>
      <c r="DI29" s="81">
        <f t="shared" si="34"/>
        <v>0</v>
      </c>
      <c r="DJ29" s="81">
        <f t="shared" si="35"/>
        <v>-119.364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-85.942999999999998</v>
      </c>
      <c r="D30" s="82">
        <v>0</v>
      </c>
      <c r="E30" s="82">
        <v>0</v>
      </c>
      <c r="F30" s="82">
        <v>-117.057</v>
      </c>
      <c r="G30" s="82">
        <v>-203</v>
      </c>
      <c r="H30" s="76"/>
      <c r="I30" s="31">
        <v>28</v>
      </c>
      <c r="J30" s="82">
        <v>85.942999999999998</v>
      </c>
      <c r="K30" s="82">
        <v>0</v>
      </c>
      <c r="L30" s="82">
        <v>0</v>
      </c>
      <c r="M30" s="82">
        <v>0</v>
      </c>
      <c r="N30" s="82">
        <v>85.942999999999998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117.057</v>
      </c>
      <c r="AF30" s="82">
        <v>0</v>
      </c>
      <c r="AG30" s="82">
        <v>0</v>
      </c>
      <c r="AH30" s="82">
        <v>0</v>
      </c>
      <c r="AI30" s="82">
        <v>117.057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85.942999999999998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-85.942999999999998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117.057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-117.057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859.43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859.43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1170.57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1170.57</v>
      </c>
      <c r="DF30" s="81">
        <f t="shared" si="31"/>
        <v>203</v>
      </c>
      <c r="DG30" s="81">
        <f t="shared" si="32"/>
        <v>-85.942999999999998</v>
      </c>
      <c r="DH30" s="81">
        <f t="shared" si="33"/>
        <v>0</v>
      </c>
      <c r="DI30" s="81">
        <f t="shared" si="34"/>
        <v>0</v>
      </c>
      <c r="DJ30" s="81">
        <f t="shared" si="35"/>
        <v>-117.057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-172.97</v>
      </c>
      <c r="G31" s="82">
        <v>-172.97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172.97</v>
      </c>
      <c r="AF31" s="82">
        <v>0</v>
      </c>
      <c r="AG31" s="82">
        <v>0</v>
      </c>
      <c r="AH31" s="82">
        <v>0</v>
      </c>
      <c r="AI31" s="82">
        <v>172.97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172.97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-172.97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1729.7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1729.7</v>
      </c>
      <c r="DF31" s="81">
        <f t="shared" si="31"/>
        <v>172.97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-172.97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-25</v>
      </c>
      <c r="D32" s="82">
        <v>0</v>
      </c>
      <c r="E32" s="82">
        <v>0</v>
      </c>
      <c r="F32" s="82">
        <v>-148.845</v>
      </c>
      <c r="G32" s="82">
        <v>-173.845</v>
      </c>
      <c r="H32" s="76"/>
      <c r="I32" s="31">
        <v>30</v>
      </c>
      <c r="J32" s="82">
        <v>25</v>
      </c>
      <c r="K32" s="82">
        <v>0</v>
      </c>
      <c r="L32" s="82">
        <v>0</v>
      </c>
      <c r="M32" s="82">
        <v>0</v>
      </c>
      <c r="N32" s="82">
        <v>25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148.845</v>
      </c>
      <c r="AF32" s="82">
        <v>0</v>
      </c>
      <c r="AG32" s="82">
        <v>0</v>
      </c>
      <c r="AH32" s="82">
        <v>0</v>
      </c>
      <c r="AI32" s="82">
        <v>148.845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25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-25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148.845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-148.845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250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250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1488.45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1488.45</v>
      </c>
      <c r="DF32" s="81">
        <f t="shared" si="31"/>
        <v>173.845</v>
      </c>
      <c r="DG32" s="81">
        <f t="shared" si="32"/>
        <v>-25</v>
      </c>
      <c r="DH32" s="81">
        <f t="shared" si="33"/>
        <v>0</v>
      </c>
      <c r="DI32" s="81">
        <f t="shared" si="34"/>
        <v>0</v>
      </c>
      <c r="DJ32" s="81">
        <f t="shared" si="35"/>
        <v>-148.845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-20</v>
      </c>
      <c r="D33" s="82">
        <v>0</v>
      </c>
      <c r="E33" s="82">
        <v>0</v>
      </c>
      <c r="F33" s="82">
        <v>-126.59399999999999</v>
      </c>
      <c r="G33" s="82">
        <v>-146.59399999999999</v>
      </c>
      <c r="H33" s="76"/>
      <c r="I33" s="31">
        <v>31</v>
      </c>
      <c r="J33" s="82">
        <v>20</v>
      </c>
      <c r="K33" s="82">
        <v>0</v>
      </c>
      <c r="L33" s="82">
        <v>0</v>
      </c>
      <c r="M33" s="82">
        <v>0</v>
      </c>
      <c r="N33" s="82">
        <v>20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126.59399999999999</v>
      </c>
      <c r="AF33" s="82">
        <v>0</v>
      </c>
      <c r="AG33" s="82">
        <v>0</v>
      </c>
      <c r="AH33" s="82">
        <v>0</v>
      </c>
      <c r="AI33" s="82">
        <v>126.59399999999999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20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-20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126.59399999999999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-126.59399999999999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200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200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1265.94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1265.94</v>
      </c>
      <c r="DF33" s="81">
        <f t="shared" si="31"/>
        <v>146.59399999999999</v>
      </c>
      <c r="DG33" s="81">
        <f t="shared" si="32"/>
        <v>-20</v>
      </c>
      <c r="DH33" s="81">
        <f t="shared" si="33"/>
        <v>0</v>
      </c>
      <c r="DI33" s="81">
        <f t="shared" si="34"/>
        <v>0</v>
      </c>
      <c r="DJ33" s="81">
        <f t="shared" si="35"/>
        <v>-126.59399999999999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-25</v>
      </c>
      <c r="D34" s="82">
        <v>0</v>
      </c>
      <c r="E34" s="82">
        <v>0</v>
      </c>
      <c r="F34" s="82">
        <v>-113.556</v>
      </c>
      <c r="G34" s="82">
        <v>-138.55600000000001</v>
      </c>
      <c r="H34" s="76"/>
      <c r="I34" s="31">
        <v>32</v>
      </c>
      <c r="J34" s="82">
        <v>25</v>
      </c>
      <c r="K34" s="82">
        <v>0</v>
      </c>
      <c r="L34" s="82">
        <v>0</v>
      </c>
      <c r="M34" s="82">
        <v>0</v>
      </c>
      <c r="N34" s="82">
        <v>25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113.556</v>
      </c>
      <c r="AF34" s="82">
        <v>0</v>
      </c>
      <c r="AG34" s="82">
        <v>0</v>
      </c>
      <c r="AH34" s="82">
        <v>0</v>
      </c>
      <c r="AI34" s="82">
        <v>113.556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25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-25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113.556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-113.556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250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250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1135.56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1135.56</v>
      </c>
      <c r="DF34" s="81">
        <f t="shared" si="31"/>
        <v>138.55599999999998</v>
      </c>
      <c r="DG34" s="81">
        <f t="shared" si="32"/>
        <v>-25</v>
      </c>
      <c r="DH34" s="81">
        <f t="shared" si="33"/>
        <v>0</v>
      </c>
      <c r="DI34" s="81">
        <f t="shared" si="34"/>
        <v>0</v>
      </c>
      <c r="DJ34" s="81">
        <f t="shared" si="35"/>
        <v>-113.556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-29</v>
      </c>
      <c r="D35" s="82">
        <v>0</v>
      </c>
      <c r="E35" s="82">
        <v>0</v>
      </c>
      <c r="F35" s="82">
        <v>-93.152000000000001</v>
      </c>
      <c r="G35" s="82">
        <v>-122.152</v>
      </c>
      <c r="H35" s="76"/>
      <c r="I35" s="31">
        <v>33</v>
      </c>
      <c r="J35" s="82">
        <v>29</v>
      </c>
      <c r="K35" s="82">
        <v>0</v>
      </c>
      <c r="L35" s="82">
        <v>0</v>
      </c>
      <c r="M35" s="82">
        <v>0</v>
      </c>
      <c r="N35" s="82">
        <v>29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93.152000000000001</v>
      </c>
      <c r="AF35" s="82">
        <v>0</v>
      </c>
      <c r="AG35" s="82">
        <v>0</v>
      </c>
      <c r="AH35" s="82">
        <v>0</v>
      </c>
      <c r="AI35" s="82">
        <v>93.152000000000001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29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-29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93.152000000000001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-93.152000000000001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290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290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931.52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931.52</v>
      </c>
      <c r="DF35" s="81">
        <f t="shared" si="31"/>
        <v>122.152</v>
      </c>
      <c r="DG35" s="81">
        <f t="shared" si="32"/>
        <v>-29</v>
      </c>
      <c r="DH35" s="81">
        <f t="shared" si="33"/>
        <v>0</v>
      </c>
      <c r="DI35" s="81">
        <f t="shared" si="34"/>
        <v>0</v>
      </c>
      <c r="DJ35" s="81">
        <f t="shared" si="35"/>
        <v>-93.152000000000001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-85</v>
      </c>
      <c r="D36" s="82">
        <v>0</v>
      </c>
      <c r="E36" s="82">
        <v>0</v>
      </c>
      <c r="F36" s="82">
        <v>-56.262</v>
      </c>
      <c r="G36" s="82">
        <v>-141.262</v>
      </c>
      <c r="H36" s="76"/>
      <c r="I36" s="31">
        <v>34</v>
      </c>
      <c r="J36" s="82">
        <v>85</v>
      </c>
      <c r="K36" s="82">
        <v>0</v>
      </c>
      <c r="L36" s="82">
        <v>0</v>
      </c>
      <c r="M36" s="82">
        <v>0</v>
      </c>
      <c r="N36" s="82">
        <v>85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56.262</v>
      </c>
      <c r="AF36" s="82">
        <v>0</v>
      </c>
      <c r="AG36" s="82">
        <v>0</v>
      </c>
      <c r="AH36" s="82">
        <v>0</v>
      </c>
      <c r="AI36" s="82">
        <v>56.262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85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-85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56.262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-56.262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850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850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562.62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562.62</v>
      </c>
      <c r="DF36" s="81">
        <f t="shared" si="31"/>
        <v>141.262</v>
      </c>
      <c r="DG36" s="81">
        <f t="shared" si="32"/>
        <v>-85</v>
      </c>
      <c r="DH36" s="81">
        <f t="shared" si="33"/>
        <v>0</v>
      </c>
      <c r="DI36" s="81">
        <f t="shared" si="34"/>
        <v>0</v>
      </c>
      <c r="DJ36" s="81">
        <f t="shared" si="35"/>
        <v>-56.262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-49</v>
      </c>
      <c r="D37" s="82">
        <v>0</v>
      </c>
      <c r="E37" s="82">
        <v>0</v>
      </c>
      <c r="F37" s="82">
        <v>-66.447999999999993</v>
      </c>
      <c r="G37" s="82">
        <v>-115.44799999999999</v>
      </c>
      <c r="H37" s="76"/>
      <c r="I37" s="31">
        <v>35</v>
      </c>
      <c r="J37" s="82">
        <v>49</v>
      </c>
      <c r="K37" s="82">
        <v>0</v>
      </c>
      <c r="L37" s="82">
        <v>0</v>
      </c>
      <c r="M37" s="82">
        <v>0</v>
      </c>
      <c r="N37" s="82">
        <v>49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66.447999999999993</v>
      </c>
      <c r="AF37" s="82">
        <v>0</v>
      </c>
      <c r="AG37" s="82">
        <v>0</v>
      </c>
      <c r="AH37" s="82">
        <v>0</v>
      </c>
      <c r="AI37" s="82">
        <v>66.447999999999993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49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-49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66.447999999999993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-66.447999999999993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490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490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664.4799999999999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664.4799999999999</v>
      </c>
      <c r="DF37" s="81">
        <f t="shared" si="31"/>
        <v>115.44799999999999</v>
      </c>
      <c r="DG37" s="81">
        <f t="shared" si="32"/>
        <v>-49</v>
      </c>
      <c r="DH37" s="81">
        <f t="shared" si="33"/>
        <v>0</v>
      </c>
      <c r="DI37" s="81">
        <f t="shared" si="34"/>
        <v>0</v>
      </c>
      <c r="DJ37" s="81">
        <f t="shared" si="35"/>
        <v>-66.447999999999993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-55</v>
      </c>
      <c r="D38" s="82">
        <v>0</v>
      </c>
      <c r="E38" s="82">
        <v>0</v>
      </c>
      <c r="F38" s="82">
        <v>0</v>
      </c>
      <c r="G38" s="82">
        <v>-55</v>
      </c>
      <c r="H38" s="76"/>
      <c r="I38" s="31">
        <v>36</v>
      </c>
      <c r="J38" s="82">
        <v>55</v>
      </c>
      <c r="K38" s="82">
        <v>0</v>
      </c>
      <c r="L38" s="82">
        <v>0</v>
      </c>
      <c r="M38" s="82">
        <v>0</v>
      </c>
      <c r="N38" s="82">
        <v>55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55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-55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550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550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55</v>
      </c>
      <c r="DG38" s="81">
        <f t="shared" si="32"/>
        <v>-55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-64</v>
      </c>
      <c r="D39" s="82">
        <v>0</v>
      </c>
      <c r="E39" s="82">
        <v>0</v>
      </c>
      <c r="F39" s="82">
        <v>0</v>
      </c>
      <c r="G39" s="82">
        <v>-64</v>
      </c>
      <c r="H39" s="76"/>
      <c r="I39" s="31">
        <v>37</v>
      </c>
      <c r="J39" s="82">
        <v>64</v>
      </c>
      <c r="K39" s="82">
        <v>0</v>
      </c>
      <c r="L39" s="82">
        <v>0</v>
      </c>
      <c r="M39" s="82">
        <v>0</v>
      </c>
      <c r="N39" s="82">
        <v>64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64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-64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640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640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64</v>
      </c>
      <c r="DG39" s="81">
        <f t="shared" si="32"/>
        <v>-64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-61</v>
      </c>
      <c r="D40" s="82">
        <v>0</v>
      </c>
      <c r="E40" s="82">
        <v>0</v>
      </c>
      <c r="F40" s="82">
        <v>0</v>
      </c>
      <c r="G40" s="82">
        <v>-61</v>
      </c>
      <c r="H40" s="76"/>
      <c r="I40" s="31">
        <v>38</v>
      </c>
      <c r="J40" s="82">
        <v>61</v>
      </c>
      <c r="K40" s="82">
        <v>0</v>
      </c>
      <c r="L40" s="82">
        <v>0</v>
      </c>
      <c r="M40" s="82">
        <v>0</v>
      </c>
      <c r="N40" s="82">
        <v>61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61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-61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610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610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61</v>
      </c>
      <c r="DG40" s="81">
        <f t="shared" si="32"/>
        <v>-61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-56</v>
      </c>
      <c r="D41" s="82">
        <v>0</v>
      </c>
      <c r="E41" s="82">
        <v>0</v>
      </c>
      <c r="F41" s="82">
        <v>0</v>
      </c>
      <c r="G41" s="82">
        <v>-56</v>
      </c>
      <c r="H41" s="76"/>
      <c r="I41" s="31">
        <v>39</v>
      </c>
      <c r="J41" s="82">
        <v>56</v>
      </c>
      <c r="K41" s="82">
        <v>0</v>
      </c>
      <c r="L41" s="82">
        <v>0</v>
      </c>
      <c r="M41" s="82">
        <v>0</v>
      </c>
      <c r="N41" s="82">
        <v>56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56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-56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560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560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56</v>
      </c>
      <c r="DG41" s="81">
        <f t="shared" si="32"/>
        <v>-56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-71</v>
      </c>
      <c r="D42" s="82">
        <v>0</v>
      </c>
      <c r="E42" s="82">
        <v>0</v>
      </c>
      <c r="F42" s="82">
        <v>0</v>
      </c>
      <c r="G42" s="82">
        <v>-71</v>
      </c>
      <c r="H42" s="76"/>
      <c r="I42" s="31">
        <v>40</v>
      </c>
      <c r="J42" s="82">
        <v>71</v>
      </c>
      <c r="K42" s="82">
        <v>0</v>
      </c>
      <c r="L42" s="82">
        <v>0</v>
      </c>
      <c r="M42" s="82">
        <v>0</v>
      </c>
      <c r="N42" s="82">
        <v>71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71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-71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710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710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71</v>
      </c>
      <c r="DG42" s="81">
        <f t="shared" si="32"/>
        <v>-71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-31</v>
      </c>
      <c r="D43" s="82">
        <v>0</v>
      </c>
      <c r="E43" s="82">
        <v>0</v>
      </c>
      <c r="F43" s="82">
        <v>0</v>
      </c>
      <c r="G43" s="82">
        <v>-31</v>
      </c>
      <c r="H43" s="76"/>
      <c r="I43" s="31">
        <v>41</v>
      </c>
      <c r="J43" s="82">
        <v>31</v>
      </c>
      <c r="K43" s="82">
        <v>0</v>
      </c>
      <c r="L43" s="82">
        <v>0</v>
      </c>
      <c r="M43" s="82">
        <v>0</v>
      </c>
      <c r="N43" s="82">
        <v>31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31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-31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310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310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31</v>
      </c>
      <c r="DG43" s="81">
        <f t="shared" si="32"/>
        <v>-31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-45</v>
      </c>
      <c r="D44" s="82">
        <v>0</v>
      </c>
      <c r="E44" s="82">
        <v>0</v>
      </c>
      <c r="F44" s="82">
        <v>0</v>
      </c>
      <c r="G44" s="82">
        <v>-45</v>
      </c>
      <c r="H44" s="76"/>
      <c r="I44" s="31">
        <v>42</v>
      </c>
      <c r="J44" s="82">
        <v>45</v>
      </c>
      <c r="K44" s="82">
        <v>0</v>
      </c>
      <c r="L44" s="82">
        <v>0</v>
      </c>
      <c r="M44" s="82">
        <v>0</v>
      </c>
      <c r="N44" s="82">
        <v>45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45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-45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450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450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45</v>
      </c>
      <c r="DG44" s="81">
        <f t="shared" si="32"/>
        <v>-45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-9</v>
      </c>
      <c r="D45" s="82">
        <v>0</v>
      </c>
      <c r="E45" s="82">
        <v>0</v>
      </c>
      <c r="F45" s="82">
        <v>0</v>
      </c>
      <c r="G45" s="82">
        <v>-9</v>
      </c>
      <c r="H45" s="76"/>
      <c r="I45" s="31">
        <v>43</v>
      </c>
      <c r="J45" s="82">
        <v>9</v>
      </c>
      <c r="K45" s="82">
        <v>0</v>
      </c>
      <c r="L45" s="82">
        <v>0</v>
      </c>
      <c r="M45" s="82">
        <v>0</v>
      </c>
      <c r="N45" s="82">
        <v>9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9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-9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90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90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9</v>
      </c>
      <c r="DG45" s="81">
        <f t="shared" si="32"/>
        <v>-9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-6</v>
      </c>
      <c r="D74" s="82">
        <v>0</v>
      </c>
      <c r="E74" s="82">
        <v>0</v>
      </c>
      <c r="F74" s="82">
        <v>0</v>
      </c>
      <c r="G74" s="82">
        <v>-6</v>
      </c>
      <c r="H74" s="76"/>
      <c r="I74" s="31">
        <v>72</v>
      </c>
      <c r="J74" s="82">
        <v>6</v>
      </c>
      <c r="K74" s="82">
        <v>0</v>
      </c>
      <c r="L74" s="82">
        <v>0</v>
      </c>
      <c r="M74" s="82">
        <v>0</v>
      </c>
      <c r="N74" s="82">
        <v>6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6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-6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60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60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6</v>
      </c>
      <c r="DG74" s="81">
        <f t="shared" si="60"/>
        <v>-6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-1</v>
      </c>
      <c r="D75" s="82">
        <v>0</v>
      </c>
      <c r="E75" s="82">
        <v>0</v>
      </c>
      <c r="F75" s="82">
        <v>0</v>
      </c>
      <c r="G75" s="82">
        <v>-1</v>
      </c>
      <c r="H75" s="76"/>
      <c r="I75" s="31">
        <v>73</v>
      </c>
      <c r="J75" s="82">
        <v>1</v>
      </c>
      <c r="K75" s="82">
        <v>0</v>
      </c>
      <c r="L75" s="82">
        <v>0</v>
      </c>
      <c r="M75" s="82">
        <v>0</v>
      </c>
      <c r="N75" s="82">
        <v>1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1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-1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10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10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1</v>
      </c>
      <c r="DG75" s="81">
        <f t="shared" si="60"/>
        <v>-1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-5</v>
      </c>
      <c r="D76" s="82">
        <v>0</v>
      </c>
      <c r="E76" s="82">
        <v>0</v>
      </c>
      <c r="F76" s="82">
        <v>0</v>
      </c>
      <c r="G76" s="82">
        <v>-5</v>
      </c>
      <c r="H76" s="76"/>
      <c r="I76" s="31">
        <v>74</v>
      </c>
      <c r="J76" s="82">
        <v>5</v>
      </c>
      <c r="K76" s="82">
        <v>0</v>
      </c>
      <c r="L76" s="82">
        <v>0</v>
      </c>
      <c r="M76" s="82">
        <v>0</v>
      </c>
      <c r="N76" s="82">
        <v>5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5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-5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50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50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5</v>
      </c>
      <c r="DG76" s="81">
        <f t="shared" si="60"/>
        <v>-5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-9</v>
      </c>
      <c r="D78" s="82">
        <v>0</v>
      </c>
      <c r="E78" s="82">
        <v>0</v>
      </c>
      <c r="F78" s="82">
        <v>-66.897999999999996</v>
      </c>
      <c r="G78" s="82">
        <v>-75.897999999999996</v>
      </c>
      <c r="H78" s="76"/>
      <c r="I78" s="31">
        <v>76</v>
      </c>
      <c r="J78" s="82">
        <v>9</v>
      </c>
      <c r="K78" s="82">
        <v>0</v>
      </c>
      <c r="L78" s="82">
        <v>0</v>
      </c>
      <c r="M78" s="82">
        <v>0</v>
      </c>
      <c r="N78" s="82">
        <v>9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66.897999999999996</v>
      </c>
      <c r="AF78" s="82">
        <v>0</v>
      </c>
      <c r="AG78" s="82">
        <v>0</v>
      </c>
      <c r="AH78" s="82">
        <v>0</v>
      </c>
      <c r="AI78" s="82">
        <v>66.897999999999996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9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-9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66.897999999999996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-66.897999999999996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90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90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668.98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668.98</v>
      </c>
      <c r="DF78" s="81">
        <f t="shared" si="59"/>
        <v>75.897999999999996</v>
      </c>
      <c r="DG78" s="81">
        <f t="shared" si="60"/>
        <v>-9</v>
      </c>
      <c r="DH78" s="81">
        <f t="shared" si="61"/>
        <v>0</v>
      </c>
      <c r="DI78" s="81">
        <f t="shared" si="62"/>
        <v>0</v>
      </c>
      <c r="DJ78" s="81">
        <f t="shared" si="63"/>
        <v>-66.897999999999996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-34.148000000000003</v>
      </c>
      <c r="G79" s="82">
        <v>-34.148000000000003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34.148000000000003</v>
      </c>
      <c r="AF79" s="82">
        <v>0</v>
      </c>
      <c r="AG79" s="82">
        <v>0</v>
      </c>
      <c r="AH79" s="82">
        <v>0</v>
      </c>
      <c r="AI79" s="82">
        <v>34.148000000000003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34.148000000000003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-34.148000000000003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341.48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341.48</v>
      </c>
      <c r="DF79" s="81">
        <f t="shared" si="59"/>
        <v>34.148000000000003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-34.148000000000003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-81</v>
      </c>
      <c r="D83" s="82">
        <v>0</v>
      </c>
      <c r="E83" s="82">
        <v>0</v>
      </c>
      <c r="F83" s="82">
        <v>0</v>
      </c>
      <c r="G83" s="82">
        <v>-81</v>
      </c>
      <c r="H83" s="76"/>
      <c r="I83" s="31">
        <v>81</v>
      </c>
      <c r="J83" s="82">
        <v>81</v>
      </c>
      <c r="K83" s="82">
        <v>0</v>
      </c>
      <c r="L83" s="82">
        <v>0</v>
      </c>
      <c r="M83" s="82">
        <v>0</v>
      </c>
      <c r="N83" s="82">
        <v>81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81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-81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810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810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81</v>
      </c>
      <c r="DG83" s="81">
        <f t="shared" si="60"/>
        <v>-81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-86</v>
      </c>
      <c r="D84" s="82">
        <v>0</v>
      </c>
      <c r="E84" s="82">
        <v>0</v>
      </c>
      <c r="F84" s="82">
        <v>0</v>
      </c>
      <c r="G84" s="82">
        <v>-86</v>
      </c>
      <c r="H84" s="76"/>
      <c r="I84" s="31">
        <v>82</v>
      </c>
      <c r="J84" s="82">
        <v>86</v>
      </c>
      <c r="K84" s="82">
        <v>0</v>
      </c>
      <c r="L84" s="82">
        <v>0</v>
      </c>
      <c r="M84" s="82">
        <v>0</v>
      </c>
      <c r="N84" s="82">
        <v>86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86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-86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860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860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86</v>
      </c>
      <c r="DG84" s="81">
        <f t="shared" si="60"/>
        <v>-86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-101</v>
      </c>
      <c r="D85" s="82">
        <v>0</v>
      </c>
      <c r="E85" s="82">
        <v>0</v>
      </c>
      <c r="F85" s="82">
        <v>0</v>
      </c>
      <c r="G85" s="82">
        <v>-101</v>
      </c>
      <c r="H85" s="76"/>
      <c r="I85" s="31">
        <v>83</v>
      </c>
      <c r="J85" s="82">
        <v>101</v>
      </c>
      <c r="K85" s="82">
        <v>0</v>
      </c>
      <c r="L85" s="82">
        <v>0</v>
      </c>
      <c r="M85" s="82">
        <v>0</v>
      </c>
      <c r="N85" s="82">
        <v>101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101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-101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1010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1010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101</v>
      </c>
      <c r="DG85" s="81">
        <f t="shared" si="60"/>
        <v>-101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-111</v>
      </c>
      <c r="D86" s="82">
        <v>0</v>
      </c>
      <c r="E86" s="82">
        <v>0</v>
      </c>
      <c r="F86" s="82">
        <v>0</v>
      </c>
      <c r="G86" s="82">
        <v>-111</v>
      </c>
      <c r="H86" s="76"/>
      <c r="I86" s="31">
        <v>84</v>
      </c>
      <c r="J86" s="82">
        <v>111</v>
      </c>
      <c r="K86" s="82">
        <v>0</v>
      </c>
      <c r="L86" s="82">
        <v>0</v>
      </c>
      <c r="M86" s="82">
        <v>0</v>
      </c>
      <c r="N86" s="82">
        <v>111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111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-111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1110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1110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111</v>
      </c>
      <c r="DG86" s="81">
        <f t="shared" si="60"/>
        <v>-111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-131</v>
      </c>
      <c r="D87" s="82">
        <v>0</v>
      </c>
      <c r="E87" s="82">
        <v>0</v>
      </c>
      <c r="F87" s="82">
        <v>-51.073999999999998</v>
      </c>
      <c r="G87" s="82">
        <v>-182.07400000000001</v>
      </c>
      <c r="H87" s="76"/>
      <c r="I87" s="31">
        <v>85</v>
      </c>
      <c r="J87" s="82">
        <v>131</v>
      </c>
      <c r="K87" s="82">
        <v>0</v>
      </c>
      <c r="L87" s="82">
        <v>0</v>
      </c>
      <c r="M87" s="82">
        <v>0</v>
      </c>
      <c r="N87" s="82">
        <v>131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51.073999999999998</v>
      </c>
      <c r="AF87" s="82">
        <v>0</v>
      </c>
      <c r="AG87" s="82">
        <v>0</v>
      </c>
      <c r="AH87" s="82">
        <v>0</v>
      </c>
      <c r="AI87" s="82">
        <v>51.073999999999998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131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-131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51.073999999999998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-51.073999999999998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1310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1310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510.74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510.74</v>
      </c>
      <c r="DF87" s="81">
        <f t="shared" si="59"/>
        <v>182.07400000000001</v>
      </c>
      <c r="DG87" s="81">
        <f t="shared" si="60"/>
        <v>-131</v>
      </c>
      <c r="DH87" s="81">
        <f t="shared" si="61"/>
        <v>0</v>
      </c>
      <c r="DI87" s="81">
        <f t="shared" si="62"/>
        <v>0</v>
      </c>
      <c r="DJ87" s="81">
        <f t="shared" si="63"/>
        <v>-51.073999999999998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-102.566</v>
      </c>
      <c r="D88" s="82">
        <v>0</v>
      </c>
      <c r="E88" s="82">
        <v>0</v>
      </c>
      <c r="F88" s="82">
        <v>-60.433999999999997</v>
      </c>
      <c r="G88" s="82">
        <v>-163</v>
      </c>
      <c r="H88" s="76"/>
      <c r="I88" s="31">
        <v>86</v>
      </c>
      <c r="J88" s="82">
        <v>102.566</v>
      </c>
      <c r="K88" s="82">
        <v>0</v>
      </c>
      <c r="L88" s="82">
        <v>0</v>
      </c>
      <c r="M88" s="82">
        <v>0</v>
      </c>
      <c r="N88" s="82">
        <v>102.566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60.433999999999997</v>
      </c>
      <c r="AF88" s="82">
        <v>0</v>
      </c>
      <c r="AG88" s="82">
        <v>0</v>
      </c>
      <c r="AH88" s="82">
        <v>0</v>
      </c>
      <c r="AI88" s="82">
        <v>60.433999999999997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102.566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-102.566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60.433999999999997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-60.433999999999997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1025.6600000000001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1025.6600000000001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604.33999999999992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604.33999999999992</v>
      </c>
      <c r="DF88" s="81">
        <f t="shared" si="59"/>
        <v>163</v>
      </c>
      <c r="DG88" s="81">
        <f t="shared" si="60"/>
        <v>-102.566</v>
      </c>
      <c r="DH88" s="81">
        <f t="shared" si="61"/>
        <v>0</v>
      </c>
      <c r="DI88" s="81">
        <f t="shared" si="62"/>
        <v>0</v>
      </c>
      <c r="DJ88" s="81">
        <f t="shared" si="63"/>
        <v>-60.433999999999997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-67.406000000000006</v>
      </c>
      <c r="D89" s="82">
        <v>0</v>
      </c>
      <c r="E89" s="82">
        <v>0</v>
      </c>
      <c r="F89" s="82">
        <v>-65.593999999999994</v>
      </c>
      <c r="G89" s="82">
        <v>-133</v>
      </c>
      <c r="H89" s="76"/>
      <c r="I89" s="31">
        <v>87</v>
      </c>
      <c r="J89" s="82">
        <v>67.406000000000006</v>
      </c>
      <c r="K89" s="82">
        <v>0</v>
      </c>
      <c r="L89" s="82">
        <v>0</v>
      </c>
      <c r="M89" s="82">
        <v>0</v>
      </c>
      <c r="N89" s="82">
        <v>67.406000000000006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65.593999999999994</v>
      </c>
      <c r="AF89" s="82">
        <v>0</v>
      </c>
      <c r="AG89" s="82">
        <v>0</v>
      </c>
      <c r="AH89" s="82">
        <v>0</v>
      </c>
      <c r="AI89" s="82">
        <v>65.593999999999994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67.406000000000006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-67.406000000000006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65.593999999999994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-65.593999999999994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674.06000000000006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674.06000000000006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655.93999999999994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655.93999999999994</v>
      </c>
      <c r="DF89" s="81">
        <f t="shared" si="59"/>
        <v>133</v>
      </c>
      <c r="DG89" s="81">
        <f t="shared" si="60"/>
        <v>-67.406000000000006</v>
      </c>
      <c r="DH89" s="81">
        <f t="shared" si="61"/>
        <v>0</v>
      </c>
      <c r="DI89" s="81">
        <f t="shared" si="62"/>
        <v>0</v>
      </c>
      <c r="DJ89" s="81">
        <f t="shared" si="63"/>
        <v>-65.593999999999994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-45.3</v>
      </c>
      <c r="D90" s="82">
        <v>0</v>
      </c>
      <c r="E90" s="82">
        <v>0</v>
      </c>
      <c r="F90" s="82">
        <v>-61.7</v>
      </c>
      <c r="G90" s="82">
        <v>-107</v>
      </c>
      <c r="H90" s="76"/>
      <c r="I90" s="31">
        <v>88</v>
      </c>
      <c r="J90" s="82">
        <v>45.3</v>
      </c>
      <c r="K90" s="82">
        <v>0</v>
      </c>
      <c r="L90" s="82">
        <v>0</v>
      </c>
      <c r="M90" s="82">
        <v>0</v>
      </c>
      <c r="N90" s="82">
        <v>45.3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61.7</v>
      </c>
      <c r="AF90" s="82">
        <v>0</v>
      </c>
      <c r="AG90" s="82">
        <v>0</v>
      </c>
      <c r="AH90" s="82">
        <v>0</v>
      </c>
      <c r="AI90" s="82">
        <v>61.7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45.3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-45.3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61.7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-61.7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453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453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617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617</v>
      </c>
      <c r="DF90" s="81">
        <f t="shared" si="59"/>
        <v>107</v>
      </c>
      <c r="DG90" s="81">
        <f t="shared" si="60"/>
        <v>-45.3</v>
      </c>
      <c r="DH90" s="81">
        <f t="shared" si="61"/>
        <v>0</v>
      </c>
      <c r="DI90" s="81">
        <f t="shared" si="62"/>
        <v>0</v>
      </c>
      <c r="DJ90" s="81">
        <f t="shared" si="63"/>
        <v>-61.7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-37.256</v>
      </c>
      <c r="D91" s="82">
        <v>0</v>
      </c>
      <c r="E91" s="82">
        <v>0</v>
      </c>
      <c r="F91" s="82">
        <v>-50.744</v>
      </c>
      <c r="G91" s="82">
        <v>-88</v>
      </c>
      <c r="H91" s="76"/>
      <c r="I91" s="31">
        <v>89</v>
      </c>
      <c r="J91" s="82">
        <v>37.256</v>
      </c>
      <c r="K91" s="82">
        <v>0</v>
      </c>
      <c r="L91" s="82">
        <v>0</v>
      </c>
      <c r="M91" s="82">
        <v>0</v>
      </c>
      <c r="N91" s="82">
        <v>37.256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50.744</v>
      </c>
      <c r="AF91" s="82">
        <v>0</v>
      </c>
      <c r="AG91" s="82">
        <v>0</v>
      </c>
      <c r="AH91" s="82">
        <v>0</v>
      </c>
      <c r="AI91" s="82">
        <v>50.744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37.256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-37.256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50.744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-50.744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372.56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372.56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507.44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507.44</v>
      </c>
      <c r="DF91" s="81">
        <f t="shared" si="59"/>
        <v>88</v>
      </c>
      <c r="DG91" s="81">
        <f t="shared" si="60"/>
        <v>-37.256</v>
      </c>
      <c r="DH91" s="81">
        <f t="shared" si="61"/>
        <v>0</v>
      </c>
      <c r="DI91" s="81">
        <f t="shared" si="62"/>
        <v>0</v>
      </c>
      <c r="DJ91" s="81">
        <f t="shared" si="63"/>
        <v>-50.744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-22.015000000000001</v>
      </c>
      <c r="D92" s="82">
        <v>0</v>
      </c>
      <c r="E92" s="82">
        <v>0</v>
      </c>
      <c r="F92" s="82">
        <v>-29.984999999999999</v>
      </c>
      <c r="G92" s="82">
        <v>-52</v>
      </c>
      <c r="H92" s="76"/>
      <c r="I92" s="31">
        <v>90</v>
      </c>
      <c r="J92" s="82">
        <v>22.015000000000001</v>
      </c>
      <c r="K92" s="82">
        <v>0</v>
      </c>
      <c r="L92" s="82">
        <v>0</v>
      </c>
      <c r="M92" s="82">
        <v>0</v>
      </c>
      <c r="N92" s="82">
        <v>22.015000000000001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29.984999999999999</v>
      </c>
      <c r="AF92" s="82">
        <v>0</v>
      </c>
      <c r="AG92" s="82">
        <v>0</v>
      </c>
      <c r="AH92" s="82">
        <v>0</v>
      </c>
      <c r="AI92" s="82">
        <v>29.984999999999999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22.015000000000001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-22.015000000000001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29.984999999999999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-29.984999999999999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220.15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220.15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299.85000000000002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299.85000000000002</v>
      </c>
      <c r="DF92" s="81">
        <f t="shared" si="59"/>
        <v>52</v>
      </c>
      <c r="DG92" s="81">
        <f t="shared" si="60"/>
        <v>-22.015000000000001</v>
      </c>
      <c r="DH92" s="81">
        <f t="shared" si="61"/>
        <v>0</v>
      </c>
      <c r="DI92" s="81">
        <f t="shared" si="62"/>
        <v>0</v>
      </c>
      <c r="DJ92" s="81">
        <f t="shared" si="63"/>
        <v>-29.984999999999999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0.42061100000000007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-0.42061100000000007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0.38537574999999996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-0.38537574999999996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0.42061100000000007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0.42061100000000007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0.38537575000000002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0.38537575000000002</v>
      </c>
      <c r="DE99" s="86"/>
      <c r="DF99" s="81">
        <f t="shared" si="59"/>
        <v>0.80598674999999997</v>
      </c>
      <c r="DG99" s="81">
        <f t="shared" si="60"/>
        <v>-0.42061100000000007</v>
      </c>
      <c r="DH99" s="81">
        <f t="shared" si="61"/>
        <v>0</v>
      </c>
      <c r="DI99" s="81">
        <f t="shared" si="62"/>
        <v>0</v>
      </c>
      <c r="DJ99" s="81">
        <f t="shared" si="63"/>
        <v>-0.38537574999999996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6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8" t="s">
        <v>325</v>
      </c>
      <c r="J1" s="239"/>
      <c r="K1" s="239"/>
      <c r="L1" s="239"/>
      <c r="M1" s="240"/>
      <c r="N1" s="239" t="s">
        <v>477</v>
      </c>
      <c r="O1" s="239"/>
      <c r="P1" s="239"/>
      <c r="Q1" s="239"/>
      <c r="R1" s="240"/>
      <c r="W1" s="46"/>
      <c r="X1" s="46">
        <v>1</v>
      </c>
    </row>
    <row r="2" spans="1:24" ht="15.75" thickBot="1">
      <c r="A2" s="237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375.12</v>
      </c>
      <c r="H3" s="174">
        <f t="shared" ref="H3:H66" ca="1" si="2">INDIRECT("ISGS_Delhi_pp!" &amp; $V$3 &amp; X3)</f>
        <v>361.84075200000001</v>
      </c>
      <c r="I3" s="178">
        <f ca="1">INDIRECT("BRPL_EOD!" &amp; $V$3 &amp; X3)</f>
        <v>270.08999999999997</v>
      </c>
      <c r="J3" s="176">
        <f ca="1">INDIRECT("BYPL_EOD!" &amp; $V$3 &amp; X3)</f>
        <v>86.81</v>
      </c>
      <c r="K3" s="176">
        <f ca="1">INDIRECT("TPDDL_EOD!" &amp; $V$3 &amp; X3)</f>
        <v>4.9400000000000004</v>
      </c>
      <c r="L3" s="176">
        <f ca="1">INDIRECT("NDMC_EOD!" &amp; $V$3 &amp; X3)</f>
        <v>0</v>
      </c>
      <c r="M3" s="177">
        <f ca="1">SUM(I3:L3)</f>
        <v>361.84</v>
      </c>
      <c r="N3" s="175">
        <f ca="1">INDIRECT("BRPL_ISGS_exbus!" &amp; $V$3 &amp; X3)</f>
        <v>270.09056131903606</v>
      </c>
      <c r="O3" s="176">
        <f ca="1">INDIRECT("BYPL_ISGS_exbus!" &amp; $V$3 &amp; X3)</f>
        <v>86.81018041432678</v>
      </c>
      <c r="P3" s="176">
        <f ca="1">INDIRECT("TPDDL_ISGS_exbus!" &amp; $V$3 &amp; X3)</f>
        <v>4.9400102666371888</v>
      </c>
      <c r="Q3" s="176">
        <f ca="1">INDIRECT("NDMC_ISGS_exbus!" &amp; $V$3 &amp; X3)</f>
        <v>0</v>
      </c>
      <c r="R3" s="177">
        <f ca="1">SUM(N3:Q3)</f>
        <v>361.84075200000007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375.12</v>
      </c>
      <c r="H4" s="182">
        <f t="shared" ca="1" si="2"/>
        <v>361.84075200000001</v>
      </c>
      <c r="I4" s="183">
        <f t="shared" ref="I4:I67" ca="1" si="5">INDIRECT("BRPL_EOD!" &amp; $V$3 &amp; X4)</f>
        <v>270.08999999999997</v>
      </c>
      <c r="J4" s="180">
        <f t="shared" ref="J4:J67" ca="1" si="6">INDIRECT("BYPL_EOD!" &amp; $V$3 &amp; X4)</f>
        <v>86.81</v>
      </c>
      <c r="K4" s="180">
        <f t="shared" ref="K4:K67" ca="1" si="7">INDIRECT("TPDDL_EOD!" &amp; $V$3 &amp; X4)</f>
        <v>4.9400000000000004</v>
      </c>
      <c r="L4" s="180">
        <f t="shared" ref="L4:L67" ca="1" si="8">INDIRECT("NDMC_EOD!" &amp; $V$3 &amp; X4)</f>
        <v>0</v>
      </c>
      <c r="M4" s="181">
        <f t="shared" ref="M4:M67" ca="1" si="9">SUM(I4:L4)</f>
        <v>361.84</v>
      </c>
      <c r="N4" s="179">
        <f t="shared" ref="N4:N67" ca="1" si="10">INDIRECT("BRPL_ISGS_exbus!" &amp; $V$3 &amp; X4)</f>
        <v>270.09056131903606</v>
      </c>
      <c r="O4" s="180">
        <f t="shared" ref="O4:O67" ca="1" si="11">INDIRECT("BYPL_ISGS_exbus!" &amp; $V$3 &amp; X4)</f>
        <v>86.81018041432678</v>
      </c>
      <c r="P4" s="180">
        <f t="shared" ref="P4:P67" ca="1" si="12">INDIRECT("TPDDL_ISGS_exbus!" &amp; $V$3 &amp; X4)</f>
        <v>4.9400102666371888</v>
      </c>
      <c r="Q4" s="180">
        <f t="shared" ref="Q4:Q67" ca="1" si="13">INDIRECT("NDMC_ISGS_exbus!" &amp; $V$3 &amp; X4)</f>
        <v>0</v>
      </c>
      <c r="R4" s="181">
        <f t="shared" ref="R4:R67" ca="1" si="14">SUM(N4:Q4)</f>
        <v>361.84075200000007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375.12</v>
      </c>
      <c r="H5" s="182">
        <f t="shared" ca="1" si="2"/>
        <v>361.84075200000001</v>
      </c>
      <c r="I5" s="183">
        <f t="shared" ca="1" si="5"/>
        <v>270.08999999999997</v>
      </c>
      <c r="J5" s="180">
        <f t="shared" ca="1" si="6"/>
        <v>86.81</v>
      </c>
      <c r="K5" s="180">
        <f t="shared" ca="1" si="7"/>
        <v>4.9400000000000004</v>
      </c>
      <c r="L5" s="180">
        <f t="shared" ca="1" si="8"/>
        <v>0</v>
      </c>
      <c r="M5" s="181">
        <f t="shared" ca="1" si="9"/>
        <v>361.84</v>
      </c>
      <c r="N5" s="179">
        <f t="shared" ca="1" si="10"/>
        <v>270.09056131903606</v>
      </c>
      <c r="O5" s="180">
        <f t="shared" ca="1" si="11"/>
        <v>86.81018041432678</v>
      </c>
      <c r="P5" s="180">
        <f t="shared" ca="1" si="12"/>
        <v>4.9400102666371888</v>
      </c>
      <c r="Q5" s="180">
        <f t="shared" ca="1" si="13"/>
        <v>0</v>
      </c>
      <c r="R5" s="181">
        <f t="shared" ca="1" si="14"/>
        <v>361.84075200000007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375.12</v>
      </c>
      <c r="H6" s="182">
        <f t="shared" ca="1" si="2"/>
        <v>361.84075200000001</v>
      </c>
      <c r="I6" s="183">
        <f t="shared" ca="1" si="5"/>
        <v>270.08999999999997</v>
      </c>
      <c r="J6" s="180">
        <f t="shared" ca="1" si="6"/>
        <v>86.81</v>
      </c>
      <c r="K6" s="180">
        <f t="shared" ca="1" si="7"/>
        <v>4.9400000000000004</v>
      </c>
      <c r="L6" s="180">
        <f t="shared" ca="1" si="8"/>
        <v>0</v>
      </c>
      <c r="M6" s="181">
        <f t="shared" ca="1" si="9"/>
        <v>361.84</v>
      </c>
      <c r="N6" s="179">
        <f t="shared" ca="1" si="10"/>
        <v>270.09056131903606</v>
      </c>
      <c r="O6" s="180">
        <f t="shared" ca="1" si="11"/>
        <v>86.81018041432678</v>
      </c>
      <c r="P6" s="180">
        <f t="shared" ca="1" si="12"/>
        <v>4.9400102666371888</v>
      </c>
      <c r="Q6" s="180">
        <f t="shared" ca="1" si="13"/>
        <v>0</v>
      </c>
      <c r="R6" s="181">
        <f t="shared" ca="1" si="14"/>
        <v>361.84075200000007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375.12</v>
      </c>
      <c r="H7" s="182">
        <f t="shared" ca="1" si="2"/>
        <v>361.84075200000001</v>
      </c>
      <c r="I7" s="183">
        <f t="shared" ca="1" si="5"/>
        <v>270.08999999999997</v>
      </c>
      <c r="J7" s="180">
        <f t="shared" ca="1" si="6"/>
        <v>86.81</v>
      </c>
      <c r="K7" s="180">
        <f t="shared" ca="1" si="7"/>
        <v>4.9400000000000004</v>
      </c>
      <c r="L7" s="180">
        <f t="shared" ca="1" si="8"/>
        <v>0</v>
      </c>
      <c r="M7" s="181">
        <f t="shared" ca="1" si="9"/>
        <v>361.84</v>
      </c>
      <c r="N7" s="179">
        <f t="shared" ca="1" si="10"/>
        <v>270.09056131903606</v>
      </c>
      <c r="O7" s="180">
        <f t="shared" ca="1" si="11"/>
        <v>86.81018041432678</v>
      </c>
      <c r="P7" s="180">
        <f t="shared" ca="1" si="12"/>
        <v>4.9400102666371888</v>
      </c>
      <c r="Q7" s="180">
        <f t="shared" ca="1" si="13"/>
        <v>0</v>
      </c>
      <c r="R7" s="181">
        <f t="shared" ca="1" si="14"/>
        <v>361.84075200000007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375.12</v>
      </c>
      <c r="H8" s="182">
        <f t="shared" ca="1" si="2"/>
        <v>361.84075200000001</v>
      </c>
      <c r="I8" s="183">
        <f t="shared" ca="1" si="5"/>
        <v>270.08999999999997</v>
      </c>
      <c r="J8" s="180">
        <f t="shared" ca="1" si="6"/>
        <v>86.81</v>
      </c>
      <c r="K8" s="180">
        <f t="shared" ca="1" si="7"/>
        <v>4.9400000000000004</v>
      </c>
      <c r="L8" s="180">
        <f t="shared" ca="1" si="8"/>
        <v>0</v>
      </c>
      <c r="M8" s="181">
        <f t="shared" ca="1" si="9"/>
        <v>361.84</v>
      </c>
      <c r="N8" s="179">
        <f t="shared" ca="1" si="10"/>
        <v>270.09056131903606</v>
      </c>
      <c r="O8" s="180">
        <f t="shared" ca="1" si="11"/>
        <v>86.81018041432678</v>
      </c>
      <c r="P8" s="180">
        <f t="shared" ca="1" si="12"/>
        <v>4.9400102666371888</v>
      </c>
      <c r="Q8" s="180">
        <f t="shared" ca="1" si="13"/>
        <v>0</v>
      </c>
      <c r="R8" s="181">
        <f t="shared" ca="1" si="14"/>
        <v>361.84075200000007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375.12</v>
      </c>
      <c r="H9" s="182">
        <f t="shared" ca="1" si="2"/>
        <v>361.84075200000001</v>
      </c>
      <c r="I9" s="183">
        <f t="shared" ca="1" si="5"/>
        <v>270.08999999999997</v>
      </c>
      <c r="J9" s="180">
        <f t="shared" ca="1" si="6"/>
        <v>86.81</v>
      </c>
      <c r="K9" s="180">
        <f t="shared" ca="1" si="7"/>
        <v>4.9400000000000004</v>
      </c>
      <c r="L9" s="180">
        <f t="shared" ca="1" si="8"/>
        <v>0</v>
      </c>
      <c r="M9" s="181">
        <f t="shared" ca="1" si="9"/>
        <v>361.84</v>
      </c>
      <c r="N9" s="179">
        <f t="shared" ca="1" si="10"/>
        <v>270.09056131903606</v>
      </c>
      <c r="O9" s="180">
        <f t="shared" ca="1" si="11"/>
        <v>86.81018041432678</v>
      </c>
      <c r="P9" s="180">
        <f t="shared" ca="1" si="12"/>
        <v>4.9400102666371888</v>
      </c>
      <c r="Q9" s="180">
        <f t="shared" ca="1" si="13"/>
        <v>0</v>
      </c>
      <c r="R9" s="181">
        <f t="shared" ca="1" si="14"/>
        <v>361.84075200000007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375.12</v>
      </c>
      <c r="H10" s="182">
        <f t="shared" ca="1" si="2"/>
        <v>361.84075200000001</v>
      </c>
      <c r="I10" s="183">
        <f t="shared" ca="1" si="5"/>
        <v>270.08999999999997</v>
      </c>
      <c r="J10" s="180">
        <f t="shared" ca="1" si="6"/>
        <v>86.81</v>
      </c>
      <c r="K10" s="180">
        <f t="shared" ca="1" si="7"/>
        <v>4.9400000000000004</v>
      </c>
      <c r="L10" s="180">
        <f t="shared" ca="1" si="8"/>
        <v>0</v>
      </c>
      <c r="M10" s="181">
        <f t="shared" ca="1" si="9"/>
        <v>361.84</v>
      </c>
      <c r="N10" s="179">
        <f t="shared" ca="1" si="10"/>
        <v>270.09056131903606</v>
      </c>
      <c r="O10" s="180">
        <f t="shared" ca="1" si="11"/>
        <v>86.81018041432678</v>
      </c>
      <c r="P10" s="180">
        <f t="shared" ca="1" si="12"/>
        <v>4.9400102666371888</v>
      </c>
      <c r="Q10" s="180">
        <f t="shared" ca="1" si="13"/>
        <v>0</v>
      </c>
      <c r="R10" s="181">
        <f t="shared" ca="1" si="14"/>
        <v>361.84075200000007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375.12</v>
      </c>
      <c r="H11" s="182">
        <f t="shared" ca="1" si="2"/>
        <v>361.84075200000001</v>
      </c>
      <c r="I11" s="183">
        <f t="shared" ca="1" si="5"/>
        <v>270.08999999999997</v>
      </c>
      <c r="J11" s="180">
        <f t="shared" ca="1" si="6"/>
        <v>86.81</v>
      </c>
      <c r="K11" s="180">
        <f t="shared" ca="1" si="7"/>
        <v>4.9400000000000004</v>
      </c>
      <c r="L11" s="180">
        <f t="shared" ca="1" si="8"/>
        <v>0</v>
      </c>
      <c r="M11" s="181">
        <f t="shared" ca="1" si="9"/>
        <v>361.84</v>
      </c>
      <c r="N11" s="179">
        <f t="shared" ca="1" si="10"/>
        <v>270.09056131903606</v>
      </c>
      <c r="O11" s="180">
        <f t="shared" ca="1" si="11"/>
        <v>86.81018041432678</v>
      </c>
      <c r="P11" s="180">
        <f t="shared" ca="1" si="12"/>
        <v>4.9400102666371888</v>
      </c>
      <c r="Q11" s="180">
        <f t="shared" ca="1" si="13"/>
        <v>0</v>
      </c>
      <c r="R11" s="181">
        <f t="shared" ca="1" si="14"/>
        <v>361.84075200000007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375.12</v>
      </c>
      <c r="H12" s="182">
        <f t="shared" ca="1" si="2"/>
        <v>361.84075200000001</v>
      </c>
      <c r="I12" s="183">
        <f t="shared" ca="1" si="5"/>
        <v>270.08999999999997</v>
      </c>
      <c r="J12" s="180">
        <f t="shared" ca="1" si="6"/>
        <v>86.81</v>
      </c>
      <c r="K12" s="180">
        <f t="shared" ca="1" si="7"/>
        <v>4.9400000000000004</v>
      </c>
      <c r="L12" s="180">
        <f t="shared" ca="1" si="8"/>
        <v>0</v>
      </c>
      <c r="M12" s="181">
        <f t="shared" ca="1" si="9"/>
        <v>361.84</v>
      </c>
      <c r="N12" s="179">
        <f t="shared" ca="1" si="10"/>
        <v>270.09056131903606</v>
      </c>
      <c r="O12" s="180">
        <f t="shared" ca="1" si="11"/>
        <v>86.81018041432678</v>
      </c>
      <c r="P12" s="180">
        <f t="shared" ca="1" si="12"/>
        <v>4.9400102666371888</v>
      </c>
      <c r="Q12" s="180">
        <f t="shared" ca="1" si="13"/>
        <v>0</v>
      </c>
      <c r="R12" s="181">
        <f t="shared" ca="1" si="14"/>
        <v>361.84075200000007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375.12</v>
      </c>
      <c r="H13" s="182">
        <f t="shared" ca="1" si="2"/>
        <v>361.84075200000001</v>
      </c>
      <c r="I13" s="183">
        <f t="shared" ca="1" si="5"/>
        <v>270.08999999999997</v>
      </c>
      <c r="J13" s="180">
        <f t="shared" ca="1" si="6"/>
        <v>86.81</v>
      </c>
      <c r="K13" s="180">
        <f t="shared" ca="1" si="7"/>
        <v>4.9400000000000004</v>
      </c>
      <c r="L13" s="180">
        <f t="shared" ca="1" si="8"/>
        <v>0</v>
      </c>
      <c r="M13" s="181">
        <f t="shared" ca="1" si="9"/>
        <v>361.84</v>
      </c>
      <c r="N13" s="179">
        <f t="shared" ca="1" si="10"/>
        <v>270.09056131903606</v>
      </c>
      <c r="O13" s="180">
        <f t="shared" ca="1" si="11"/>
        <v>86.81018041432678</v>
      </c>
      <c r="P13" s="180">
        <f t="shared" ca="1" si="12"/>
        <v>4.9400102666371888</v>
      </c>
      <c r="Q13" s="180">
        <f t="shared" ca="1" si="13"/>
        <v>0</v>
      </c>
      <c r="R13" s="181">
        <f t="shared" ca="1" si="14"/>
        <v>361.84075200000007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375.12</v>
      </c>
      <c r="H14" s="182">
        <f t="shared" ca="1" si="2"/>
        <v>361.84075200000001</v>
      </c>
      <c r="I14" s="183">
        <f t="shared" ca="1" si="5"/>
        <v>270.08999999999997</v>
      </c>
      <c r="J14" s="180">
        <f t="shared" ca="1" si="6"/>
        <v>86.81</v>
      </c>
      <c r="K14" s="180">
        <f t="shared" ca="1" si="7"/>
        <v>4.9400000000000004</v>
      </c>
      <c r="L14" s="180">
        <f t="shared" ca="1" si="8"/>
        <v>0</v>
      </c>
      <c r="M14" s="181">
        <f t="shared" ca="1" si="9"/>
        <v>361.84</v>
      </c>
      <c r="N14" s="179">
        <f t="shared" ca="1" si="10"/>
        <v>270.09056131903606</v>
      </c>
      <c r="O14" s="180">
        <f t="shared" ca="1" si="11"/>
        <v>86.81018041432678</v>
      </c>
      <c r="P14" s="180">
        <f t="shared" ca="1" si="12"/>
        <v>4.9400102666371888</v>
      </c>
      <c r="Q14" s="180">
        <f t="shared" ca="1" si="13"/>
        <v>0</v>
      </c>
      <c r="R14" s="181">
        <f t="shared" ca="1" si="14"/>
        <v>361.84075200000007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375.12</v>
      </c>
      <c r="H15" s="182">
        <f t="shared" ca="1" si="2"/>
        <v>361.84075200000001</v>
      </c>
      <c r="I15" s="183">
        <f t="shared" ca="1" si="5"/>
        <v>270.08999999999997</v>
      </c>
      <c r="J15" s="180">
        <f t="shared" ca="1" si="6"/>
        <v>86.81</v>
      </c>
      <c r="K15" s="180">
        <f t="shared" ca="1" si="7"/>
        <v>4.9400000000000004</v>
      </c>
      <c r="L15" s="180">
        <f t="shared" ca="1" si="8"/>
        <v>0</v>
      </c>
      <c r="M15" s="181">
        <f t="shared" ca="1" si="9"/>
        <v>361.84</v>
      </c>
      <c r="N15" s="179">
        <f t="shared" ca="1" si="10"/>
        <v>270.09056131903606</v>
      </c>
      <c r="O15" s="180">
        <f t="shared" ca="1" si="11"/>
        <v>86.81018041432678</v>
      </c>
      <c r="P15" s="180">
        <f t="shared" ca="1" si="12"/>
        <v>4.9400102666371888</v>
      </c>
      <c r="Q15" s="180">
        <f t="shared" ca="1" si="13"/>
        <v>0</v>
      </c>
      <c r="R15" s="181">
        <f t="shared" ca="1" si="14"/>
        <v>361.84075200000007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375.12</v>
      </c>
      <c r="H16" s="182">
        <f t="shared" ca="1" si="2"/>
        <v>361.84075200000001</v>
      </c>
      <c r="I16" s="183">
        <f t="shared" ca="1" si="5"/>
        <v>270.08999999999997</v>
      </c>
      <c r="J16" s="180">
        <f t="shared" ca="1" si="6"/>
        <v>86.81</v>
      </c>
      <c r="K16" s="180">
        <f t="shared" ca="1" si="7"/>
        <v>4.9400000000000004</v>
      </c>
      <c r="L16" s="180">
        <f t="shared" ca="1" si="8"/>
        <v>0</v>
      </c>
      <c r="M16" s="181">
        <f t="shared" ca="1" si="9"/>
        <v>361.84</v>
      </c>
      <c r="N16" s="179">
        <f t="shared" ca="1" si="10"/>
        <v>270.09056131903606</v>
      </c>
      <c r="O16" s="180">
        <f t="shared" ca="1" si="11"/>
        <v>86.81018041432678</v>
      </c>
      <c r="P16" s="180">
        <f t="shared" ca="1" si="12"/>
        <v>4.9400102666371888</v>
      </c>
      <c r="Q16" s="180">
        <f t="shared" ca="1" si="13"/>
        <v>0</v>
      </c>
      <c r="R16" s="181">
        <f t="shared" ca="1" si="14"/>
        <v>361.84075200000007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375.12</v>
      </c>
      <c r="H17" s="182">
        <f t="shared" ca="1" si="2"/>
        <v>361.84075200000001</v>
      </c>
      <c r="I17" s="183">
        <f t="shared" ca="1" si="5"/>
        <v>270.08999999999997</v>
      </c>
      <c r="J17" s="180">
        <f t="shared" ca="1" si="6"/>
        <v>86.81</v>
      </c>
      <c r="K17" s="180">
        <f t="shared" ca="1" si="7"/>
        <v>4.9400000000000004</v>
      </c>
      <c r="L17" s="180">
        <f t="shared" ca="1" si="8"/>
        <v>0</v>
      </c>
      <c r="M17" s="181">
        <f t="shared" ca="1" si="9"/>
        <v>361.84</v>
      </c>
      <c r="N17" s="179">
        <f t="shared" ca="1" si="10"/>
        <v>270.09056131903606</v>
      </c>
      <c r="O17" s="180">
        <f t="shared" ca="1" si="11"/>
        <v>86.81018041432678</v>
      </c>
      <c r="P17" s="180">
        <f t="shared" ca="1" si="12"/>
        <v>4.9400102666371888</v>
      </c>
      <c r="Q17" s="180">
        <f t="shared" ca="1" si="13"/>
        <v>0</v>
      </c>
      <c r="R17" s="181">
        <f t="shared" ca="1" si="14"/>
        <v>361.84075200000007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375.12</v>
      </c>
      <c r="H18" s="182">
        <f t="shared" ca="1" si="2"/>
        <v>361.84075200000001</v>
      </c>
      <c r="I18" s="183">
        <f t="shared" ca="1" si="5"/>
        <v>270.08999999999997</v>
      </c>
      <c r="J18" s="180">
        <f t="shared" ca="1" si="6"/>
        <v>86.81</v>
      </c>
      <c r="K18" s="180">
        <f t="shared" ca="1" si="7"/>
        <v>4.9400000000000004</v>
      </c>
      <c r="L18" s="180">
        <f t="shared" ca="1" si="8"/>
        <v>0</v>
      </c>
      <c r="M18" s="181">
        <f t="shared" ca="1" si="9"/>
        <v>361.84</v>
      </c>
      <c r="N18" s="179">
        <f t="shared" ca="1" si="10"/>
        <v>270.09056131903606</v>
      </c>
      <c r="O18" s="180">
        <f t="shared" ca="1" si="11"/>
        <v>86.81018041432678</v>
      </c>
      <c r="P18" s="180">
        <f t="shared" ca="1" si="12"/>
        <v>4.9400102666371888</v>
      </c>
      <c r="Q18" s="180">
        <f t="shared" ca="1" si="13"/>
        <v>0</v>
      </c>
      <c r="R18" s="181">
        <f t="shared" ca="1" si="14"/>
        <v>361.84075200000007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375.12</v>
      </c>
      <c r="H19" s="182">
        <f t="shared" ca="1" si="2"/>
        <v>361.84075200000001</v>
      </c>
      <c r="I19" s="183">
        <f t="shared" ca="1" si="5"/>
        <v>270.08999999999997</v>
      </c>
      <c r="J19" s="180">
        <f t="shared" ca="1" si="6"/>
        <v>86.81</v>
      </c>
      <c r="K19" s="180">
        <f t="shared" ca="1" si="7"/>
        <v>4.9400000000000004</v>
      </c>
      <c r="L19" s="180">
        <f t="shared" ca="1" si="8"/>
        <v>0</v>
      </c>
      <c r="M19" s="181">
        <f t="shared" ca="1" si="9"/>
        <v>361.84</v>
      </c>
      <c r="N19" s="179">
        <f t="shared" ca="1" si="10"/>
        <v>270.09056131903606</v>
      </c>
      <c r="O19" s="180">
        <f t="shared" ca="1" si="11"/>
        <v>86.81018041432678</v>
      </c>
      <c r="P19" s="180">
        <f t="shared" ca="1" si="12"/>
        <v>4.9400102666371888</v>
      </c>
      <c r="Q19" s="180">
        <f t="shared" ca="1" si="13"/>
        <v>0</v>
      </c>
      <c r="R19" s="181">
        <f t="shared" ca="1" si="14"/>
        <v>361.84075200000007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375.12</v>
      </c>
      <c r="H20" s="182">
        <f t="shared" ca="1" si="2"/>
        <v>361.84075200000001</v>
      </c>
      <c r="I20" s="183">
        <f t="shared" ca="1" si="5"/>
        <v>270.08999999999997</v>
      </c>
      <c r="J20" s="180">
        <f t="shared" ca="1" si="6"/>
        <v>86.81</v>
      </c>
      <c r="K20" s="180">
        <f t="shared" ca="1" si="7"/>
        <v>4.9400000000000004</v>
      </c>
      <c r="L20" s="180">
        <f t="shared" ca="1" si="8"/>
        <v>0</v>
      </c>
      <c r="M20" s="181">
        <f t="shared" ca="1" si="9"/>
        <v>361.84</v>
      </c>
      <c r="N20" s="179">
        <f t="shared" ca="1" si="10"/>
        <v>270.09056131903606</v>
      </c>
      <c r="O20" s="180">
        <f t="shared" ca="1" si="11"/>
        <v>86.81018041432678</v>
      </c>
      <c r="P20" s="180">
        <f t="shared" ca="1" si="12"/>
        <v>4.9400102666371888</v>
      </c>
      <c r="Q20" s="180">
        <f t="shared" ca="1" si="13"/>
        <v>0</v>
      </c>
      <c r="R20" s="181">
        <f t="shared" ca="1" si="14"/>
        <v>361.84075200000007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375.12</v>
      </c>
      <c r="H21" s="182">
        <f t="shared" ca="1" si="2"/>
        <v>361.84075200000001</v>
      </c>
      <c r="I21" s="183">
        <f t="shared" ca="1" si="5"/>
        <v>270.08999999999997</v>
      </c>
      <c r="J21" s="180">
        <f t="shared" ca="1" si="6"/>
        <v>86.81</v>
      </c>
      <c r="K21" s="180">
        <f t="shared" ca="1" si="7"/>
        <v>4.9400000000000004</v>
      </c>
      <c r="L21" s="180">
        <f t="shared" ca="1" si="8"/>
        <v>0</v>
      </c>
      <c r="M21" s="181">
        <f t="shared" ca="1" si="9"/>
        <v>361.84</v>
      </c>
      <c r="N21" s="179">
        <f t="shared" ca="1" si="10"/>
        <v>270.09056131903606</v>
      </c>
      <c r="O21" s="180">
        <f t="shared" ca="1" si="11"/>
        <v>86.81018041432678</v>
      </c>
      <c r="P21" s="180">
        <f t="shared" ca="1" si="12"/>
        <v>4.9400102666371888</v>
      </c>
      <c r="Q21" s="180">
        <f t="shared" ca="1" si="13"/>
        <v>0</v>
      </c>
      <c r="R21" s="181">
        <f t="shared" ca="1" si="14"/>
        <v>361.84075200000007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375.12</v>
      </c>
      <c r="H22" s="182">
        <f t="shared" ca="1" si="2"/>
        <v>361.84075200000001</v>
      </c>
      <c r="I22" s="183">
        <f t="shared" ca="1" si="5"/>
        <v>270.08999999999997</v>
      </c>
      <c r="J22" s="180">
        <f t="shared" ca="1" si="6"/>
        <v>86.81</v>
      </c>
      <c r="K22" s="180">
        <f t="shared" ca="1" si="7"/>
        <v>4.9400000000000004</v>
      </c>
      <c r="L22" s="180">
        <f t="shared" ca="1" si="8"/>
        <v>0</v>
      </c>
      <c r="M22" s="181">
        <f t="shared" ca="1" si="9"/>
        <v>361.84</v>
      </c>
      <c r="N22" s="179">
        <f t="shared" ca="1" si="10"/>
        <v>270.09056131903606</v>
      </c>
      <c r="O22" s="180">
        <f t="shared" ca="1" si="11"/>
        <v>86.81018041432678</v>
      </c>
      <c r="P22" s="180">
        <f t="shared" ca="1" si="12"/>
        <v>4.9400102666371888</v>
      </c>
      <c r="Q22" s="180">
        <f t="shared" ca="1" si="13"/>
        <v>0</v>
      </c>
      <c r="R22" s="181">
        <f t="shared" ca="1" si="14"/>
        <v>361.84075200000007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375.12</v>
      </c>
      <c r="H23" s="182">
        <f t="shared" ca="1" si="2"/>
        <v>361.84075200000001</v>
      </c>
      <c r="I23" s="183">
        <f t="shared" ca="1" si="5"/>
        <v>270.08999999999997</v>
      </c>
      <c r="J23" s="180">
        <f t="shared" ca="1" si="6"/>
        <v>86.81</v>
      </c>
      <c r="K23" s="180">
        <f t="shared" ca="1" si="7"/>
        <v>4.9400000000000004</v>
      </c>
      <c r="L23" s="180">
        <f t="shared" ca="1" si="8"/>
        <v>0</v>
      </c>
      <c r="M23" s="181">
        <f t="shared" ca="1" si="9"/>
        <v>361.84</v>
      </c>
      <c r="N23" s="179">
        <f t="shared" ca="1" si="10"/>
        <v>270.09056131903606</v>
      </c>
      <c r="O23" s="180">
        <f t="shared" ca="1" si="11"/>
        <v>86.81018041432678</v>
      </c>
      <c r="P23" s="180">
        <f t="shared" ca="1" si="12"/>
        <v>4.9400102666371888</v>
      </c>
      <c r="Q23" s="180">
        <f t="shared" ca="1" si="13"/>
        <v>0</v>
      </c>
      <c r="R23" s="181">
        <f t="shared" ca="1" si="14"/>
        <v>361.84075200000007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375.12</v>
      </c>
      <c r="H24" s="182">
        <f t="shared" ca="1" si="2"/>
        <v>361.84075200000001</v>
      </c>
      <c r="I24" s="183">
        <f t="shared" ca="1" si="5"/>
        <v>270.08999999999997</v>
      </c>
      <c r="J24" s="180">
        <f t="shared" ca="1" si="6"/>
        <v>86.81</v>
      </c>
      <c r="K24" s="180">
        <f t="shared" ca="1" si="7"/>
        <v>4.9400000000000004</v>
      </c>
      <c r="L24" s="180">
        <f t="shared" ca="1" si="8"/>
        <v>0</v>
      </c>
      <c r="M24" s="181">
        <f t="shared" ca="1" si="9"/>
        <v>361.84</v>
      </c>
      <c r="N24" s="179">
        <f t="shared" ca="1" si="10"/>
        <v>270.09056131903606</v>
      </c>
      <c r="O24" s="180">
        <f t="shared" ca="1" si="11"/>
        <v>86.81018041432678</v>
      </c>
      <c r="P24" s="180">
        <f t="shared" ca="1" si="12"/>
        <v>4.9400102666371888</v>
      </c>
      <c r="Q24" s="180">
        <f t="shared" ca="1" si="13"/>
        <v>0</v>
      </c>
      <c r="R24" s="181">
        <f t="shared" ca="1" si="14"/>
        <v>361.84075200000007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445.12</v>
      </c>
      <c r="H25" s="182">
        <f t="shared" ca="1" si="2"/>
        <v>429.362752</v>
      </c>
      <c r="I25" s="183">
        <f t="shared" ca="1" si="5"/>
        <v>337.61</v>
      </c>
      <c r="J25" s="180">
        <f t="shared" ca="1" si="6"/>
        <v>86.81</v>
      </c>
      <c r="K25" s="180">
        <f t="shared" ca="1" si="7"/>
        <v>4.9400000000000004</v>
      </c>
      <c r="L25" s="180">
        <f t="shared" ca="1" si="8"/>
        <v>0</v>
      </c>
      <c r="M25" s="181">
        <f t="shared" ca="1" si="9"/>
        <v>429.36</v>
      </c>
      <c r="N25" s="179">
        <f t="shared" ca="1" si="10"/>
        <v>337.61216392472517</v>
      </c>
      <c r="O25" s="180">
        <f t="shared" ca="1" si="11"/>
        <v>86.810556412148316</v>
      </c>
      <c r="P25" s="180">
        <f t="shared" ca="1" si="12"/>
        <v>4.940031663126514</v>
      </c>
      <c r="Q25" s="180">
        <f t="shared" ca="1" si="13"/>
        <v>0</v>
      </c>
      <c r="R25" s="181">
        <f t="shared" ca="1" si="14"/>
        <v>429.36275199999994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515.12</v>
      </c>
      <c r="H26" s="182">
        <f t="shared" ca="1" si="2"/>
        <v>496.88475199999999</v>
      </c>
      <c r="I26" s="183">
        <f t="shared" ca="1" si="5"/>
        <v>405.13</v>
      </c>
      <c r="J26" s="180">
        <f t="shared" ca="1" si="6"/>
        <v>86.81</v>
      </c>
      <c r="K26" s="180">
        <f t="shared" ca="1" si="7"/>
        <v>4.9400000000000004</v>
      </c>
      <c r="L26" s="180">
        <f t="shared" ca="1" si="8"/>
        <v>0</v>
      </c>
      <c r="M26" s="181">
        <f t="shared" ca="1" si="9"/>
        <v>496.88</v>
      </c>
      <c r="N26" s="179">
        <f t="shared" ca="1" si="10"/>
        <v>405.13387453260344</v>
      </c>
      <c r="O26" s="180">
        <f t="shared" ca="1" si="11"/>
        <v>86.810830222830461</v>
      </c>
      <c r="P26" s="180">
        <f t="shared" ca="1" si="12"/>
        <v>4.9400472445660926</v>
      </c>
      <c r="Q26" s="180">
        <f t="shared" ca="1" si="13"/>
        <v>0</v>
      </c>
      <c r="R26" s="181">
        <f t="shared" ca="1" si="14"/>
        <v>496.88475199999999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602.01949999999999</v>
      </c>
      <c r="H27" s="182">
        <f t="shared" ca="1" si="2"/>
        <v>580.70800999999994</v>
      </c>
      <c r="I27" s="183">
        <f t="shared" ca="1" si="5"/>
        <v>488.96</v>
      </c>
      <c r="J27" s="180">
        <f t="shared" ca="1" si="6"/>
        <v>86.81</v>
      </c>
      <c r="K27" s="180">
        <f t="shared" ca="1" si="7"/>
        <v>4.9400000000000004</v>
      </c>
      <c r="L27" s="180">
        <f t="shared" ca="1" si="8"/>
        <v>0</v>
      </c>
      <c r="M27" s="181">
        <f t="shared" ca="1" si="9"/>
        <v>580.71</v>
      </c>
      <c r="N27" s="179">
        <f t="shared" ca="1" si="10"/>
        <v>488.95832441252941</v>
      </c>
      <c r="O27" s="180">
        <f t="shared" ca="1" si="11"/>
        <v>86.809702516057911</v>
      </c>
      <c r="P27" s="180">
        <f t="shared" ca="1" si="12"/>
        <v>4.9399830714125805</v>
      </c>
      <c r="Q27" s="180">
        <f t="shared" ca="1" si="13"/>
        <v>0</v>
      </c>
      <c r="R27" s="181">
        <f t="shared" ca="1" si="14"/>
        <v>580.70800999999994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602.01949999999999</v>
      </c>
      <c r="H28" s="182">
        <f t="shared" ca="1" si="2"/>
        <v>580.70800999999994</v>
      </c>
      <c r="I28" s="183">
        <f t="shared" ca="1" si="5"/>
        <v>488.96</v>
      </c>
      <c r="J28" s="180">
        <f t="shared" ca="1" si="6"/>
        <v>86.81</v>
      </c>
      <c r="K28" s="180">
        <f t="shared" ca="1" si="7"/>
        <v>4.9400000000000004</v>
      </c>
      <c r="L28" s="180">
        <f t="shared" ca="1" si="8"/>
        <v>0</v>
      </c>
      <c r="M28" s="181">
        <f t="shared" ca="1" si="9"/>
        <v>580.71</v>
      </c>
      <c r="N28" s="179">
        <f t="shared" ca="1" si="10"/>
        <v>488.95832441252941</v>
      </c>
      <c r="O28" s="180">
        <f t="shared" ca="1" si="11"/>
        <v>86.809702516057911</v>
      </c>
      <c r="P28" s="180">
        <f t="shared" ca="1" si="12"/>
        <v>4.9399830714125805</v>
      </c>
      <c r="Q28" s="180">
        <f t="shared" ca="1" si="13"/>
        <v>0</v>
      </c>
      <c r="R28" s="181">
        <f t="shared" ca="1" si="14"/>
        <v>580.70800999999994</v>
      </c>
      <c r="W28" s="46"/>
      <c r="X28" s="46">
        <v>28</v>
      </c>
    </row>
    <row r="29" spans="1:24">
      <c r="A29" s="61" t="s">
        <v>71</v>
      </c>
      <c r="B29" s="174">
        <f t="shared" ca="1" si="3"/>
        <v>679.19316800000001</v>
      </c>
      <c r="C29" s="179">
        <f t="shared" ca="1" si="4"/>
        <v>506.67810332800002</v>
      </c>
      <c r="D29" s="180">
        <f t="shared" ca="1" si="4"/>
        <v>163.21011827040005</v>
      </c>
      <c r="E29" s="180">
        <f t="shared" ca="1" si="4"/>
        <v>9.3049464016000005</v>
      </c>
      <c r="F29" s="181">
        <f t="shared" ca="1" si="4"/>
        <v>0</v>
      </c>
      <c r="G29" s="182">
        <f t="shared" ca="1" si="1"/>
        <v>668.03972899999997</v>
      </c>
      <c r="H29" s="182">
        <f t="shared" ca="1" si="2"/>
        <v>644.39112299999999</v>
      </c>
      <c r="I29" s="183">
        <f t="shared" ca="1" si="5"/>
        <v>480.72</v>
      </c>
      <c r="J29" s="180">
        <f t="shared" ca="1" si="6"/>
        <v>154.85</v>
      </c>
      <c r="K29" s="180">
        <f t="shared" ca="1" si="7"/>
        <v>8.82</v>
      </c>
      <c r="L29" s="180">
        <f t="shared" ca="1" si="8"/>
        <v>0</v>
      </c>
      <c r="M29" s="181">
        <f t="shared" ca="1" si="9"/>
        <v>644.3900000000001</v>
      </c>
      <c r="N29" s="179">
        <f t="shared" ca="1" si="10"/>
        <v>480.72083776681819</v>
      </c>
      <c r="O29" s="180">
        <f t="shared" ca="1" si="11"/>
        <v>154.85026986227282</v>
      </c>
      <c r="P29" s="180">
        <f t="shared" ca="1" si="12"/>
        <v>8.8200153709089211</v>
      </c>
      <c r="Q29" s="180">
        <f t="shared" ca="1" si="13"/>
        <v>0</v>
      </c>
      <c r="R29" s="181">
        <f t="shared" ca="1" si="14"/>
        <v>644.39112299999988</v>
      </c>
      <c r="W29" s="46"/>
      <c r="X29" s="46">
        <v>29</v>
      </c>
    </row>
    <row r="30" spans="1:24">
      <c r="A30" s="61" t="s">
        <v>72</v>
      </c>
      <c r="B30" s="174">
        <f t="shared" ca="1" si="3"/>
        <v>679.19316800000001</v>
      </c>
      <c r="C30" s="179">
        <f t="shared" ca="1" si="4"/>
        <v>506.67810332800002</v>
      </c>
      <c r="D30" s="180">
        <f t="shared" ca="1" si="4"/>
        <v>163.21011827040005</v>
      </c>
      <c r="E30" s="180">
        <f t="shared" ca="1" si="4"/>
        <v>9.3049464016000005</v>
      </c>
      <c r="F30" s="181">
        <f t="shared" ca="1" si="4"/>
        <v>0</v>
      </c>
      <c r="G30" s="182">
        <f t="shared" ca="1" si="1"/>
        <v>679.19</v>
      </c>
      <c r="H30" s="182">
        <f t="shared" ca="1" si="2"/>
        <v>655.14667399999996</v>
      </c>
      <c r="I30" s="183">
        <f t="shared" ca="1" si="5"/>
        <v>488.75</v>
      </c>
      <c r="J30" s="180">
        <f t="shared" ca="1" si="6"/>
        <v>157.43</v>
      </c>
      <c r="K30" s="180">
        <f t="shared" ca="1" si="7"/>
        <v>8.9700000000000006</v>
      </c>
      <c r="L30" s="180">
        <f t="shared" ca="1" si="8"/>
        <v>0</v>
      </c>
      <c r="M30" s="181">
        <f t="shared" ca="1" si="9"/>
        <v>655.15000000000009</v>
      </c>
      <c r="N30" s="179">
        <f t="shared" ca="1" si="10"/>
        <v>488.74751876287866</v>
      </c>
      <c r="O30" s="180">
        <f t="shared" ca="1" si="11"/>
        <v>157.42920077512017</v>
      </c>
      <c r="P30" s="180">
        <f t="shared" ca="1" si="12"/>
        <v>8.9699544620010681</v>
      </c>
      <c r="Q30" s="180">
        <f t="shared" ca="1" si="13"/>
        <v>0</v>
      </c>
      <c r="R30" s="181">
        <f t="shared" ca="1" si="14"/>
        <v>655.14667399999985</v>
      </c>
      <c r="W30" s="46"/>
      <c r="X30" s="46">
        <v>30</v>
      </c>
    </row>
    <row r="31" spans="1:24">
      <c r="A31" s="61" t="s">
        <v>73</v>
      </c>
      <c r="B31" s="174">
        <f t="shared" ca="1" si="3"/>
        <v>679.19316800000001</v>
      </c>
      <c r="C31" s="179">
        <f t="shared" ca="1" si="4"/>
        <v>506.67810332800002</v>
      </c>
      <c r="D31" s="180">
        <f t="shared" ca="1" si="4"/>
        <v>163.21011827040005</v>
      </c>
      <c r="E31" s="180">
        <f t="shared" ca="1" si="4"/>
        <v>9.3049464016000005</v>
      </c>
      <c r="F31" s="181">
        <f t="shared" ca="1" si="4"/>
        <v>0</v>
      </c>
      <c r="G31" s="182">
        <f t="shared" ca="1" si="1"/>
        <v>679.19</v>
      </c>
      <c r="H31" s="182">
        <f t="shared" ca="1" si="2"/>
        <v>655.14667399999996</v>
      </c>
      <c r="I31" s="183">
        <f t="shared" ca="1" si="5"/>
        <v>488.75</v>
      </c>
      <c r="J31" s="180">
        <f t="shared" ca="1" si="6"/>
        <v>157.43</v>
      </c>
      <c r="K31" s="180">
        <f t="shared" ca="1" si="7"/>
        <v>8.9700000000000006</v>
      </c>
      <c r="L31" s="180">
        <f t="shared" ca="1" si="8"/>
        <v>0</v>
      </c>
      <c r="M31" s="181">
        <f t="shared" ca="1" si="9"/>
        <v>655.15000000000009</v>
      </c>
      <c r="N31" s="179">
        <f t="shared" ca="1" si="10"/>
        <v>488.74751876287866</v>
      </c>
      <c r="O31" s="180">
        <f t="shared" ca="1" si="11"/>
        <v>157.42920077512017</v>
      </c>
      <c r="P31" s="180">
        <f t="shared" ca="1" si="12"/>
        <v>8.9699544620010681</v>
      </c>
      <c r="Q31" s="180">
        <f t="shared" ca="1" si="13"/>
        <v>0</v>
      </c>
      <c r="R31" s="181">
        <f t="shared" ca="1" si="14"/>
        <v>655.14667399999985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679.19</v>
      </c>
      <c r="H32" s="182">
        <f t="shared" ca="1" si="2"/>
        <v>655.14667399999996</v>
      </c>
      <c r="I32" s="183">
        <f t="shared" ca="1" si="5"/>
        <v>488.75</v>
      </c>
      <c r="J32" s="180">
        <f t="shared" ca="1" si="6"/>
        <v>157.43</v>
      </c>
      <c r="K32" s="180">
        <f t="shared" ca="1" si="7"/>
        <v>8.9700000000000006</v>
      </c>
      <c r="L32" s="180">
        <f t="shared" ca="1" si="8"/>
        <v>0</v>
      </c>
      <c r="M32" s="181">
        <f t="shared" ca="1" si="9"/>
        <v>655.15000000000009</v>
      </c>
      <c r="N32" s="179">
        <f t="shared" ca="1" si="10"/>
        <v>488.74751876287866</v>
      </c>
      <c r="O32" s="180">
        <f t="shared" ca="1" si="11"/>
        <v>157.42920077512017</v>
      </c>
      <c r="P32" s="180">
        <f t="shared" ca="1" si="12"/>
        <v>8.9699544620010681</v>
      </c>
      <c r="Q32" s="180">
        <f t="shared" ca="1" si="13"/>
        <v>0</v>
      </c>
      <c r="R32" s="181">
        <f t="shared" ca="1" si="14"/>
        <v>655.14667399999985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604.98059999999998</v>
      </c>
      <c r="H33" s="182">
        <f t="shared" ca="1" si="2"/>
        <v>583.56428700000004</v>
      </c>
      <c r="I33" s="183">
        <f t="shared" ca="1" si="5"/>
        <v>488.74</v>
      </c>
      <c r="J33" s="180">
        <f t="shared" ca="1" si="6"/>
        <v>85.85</v>
      </c>
      <c r="K33" s="180">
        <f t="shared" ca="1" si="7"/>
        <v>8.9700000000000006</v>
      </c>
      <c r="L33" s="180">
        <f t="shared" ca="1" si="8"/>
        <v>0</v>
      </c>
      <c r="M33" s="181">
        <f t="shared" ca="1" si="9"/>
        <v>583.56000000000006</v>
      </c>
      <c r="N33" s="179">
        <f t="shared" ca="1" si="10"/>
        <v>488.74359042494342</v>
      </c>
      <c r="O33" s="180">
        <f t="shared" ca="1" si="11"/>
        <v>85.850630678850493</v>
      </c>
      <c r="P33" s="180">
        <f t="shared" ca="1" si="12"/>
        <v>8.9700658962060462</v>
      </c>
      <c r="Q33" s="180">
        <f t="shared" ca="1" si="13"/>
        <v>0</v>
      </c>
      <c r="R33" s="181">
        <f t="shared" ca="1" si="14"/>
        <v>583.56428699999992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604.98059999999998</v>
      </c>
      <c r="H34" s="182">
        <f t="shared" ca="1" si="2"/>
        <v>583.56428700000004</v>
      </c>
      <c r="I34" s="183">
        <f t="shared" ca="1" si="5"/>
        <v>488.74</v>
      </c>
      <c r="J34" s="180">
        <f t="shared" ca="1" si="6"/>
        <v>85.85</v>
      </c>
      <c r="K34" s="180">
        <f t="shared" ca="1" si="7"/>
        <v>8.9700000000000006</v>
      </c>
      <c r="L34" s="180">
        <f t="shared" ca="1" si="8"/>
        <v>0</v>
      </c>
      <c r="M34" s="181">
        <f t="shared" ca="1" si="9"/>
        <v>583.56000000000006</v>
      </c>
      <c r="N34" s="179">
        <f t="shared" ca="1" si="10"/>
        <v>488.74359042494342</v>
      </c>
      <c r="O34" s="180">
        <f t="shared" ca="1" si="11"/>
        <v>85.850630678850493</v>
      </c>
      <c r="P34" s="180">
        <f t="shared" ca="1" si="12"/>
        <v>8.9700658962060462</v>
      </c>
      <c r="Q34" s="180">
        <f t="shared" ca="1" si="13"/>
        <v>0</v>
      </c>
      <c r="R34" s="181">
        <f t="shared" ca="1" si="14"/>
        <v>583.56428699999992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604.98059999999998</v>
      </c>
      <c r="H35" s="182">
        <f t="shared" ca="1" si="2"/>
        <v>583.56428700000004</v>
      </c>
      <c r="I35" s="183">
        <f t="shared" ca="1" si="5"/>
        <v>488.74</v>
      </c>
      <c r="J35" s="180">
        <f t="shared" ca="1" si="6"/>
        <v>85.85</v>
      </c>
      <c r="K35" s="180">
        <f t="shared" ca="1" si="7"/>
        <v>8.9700000000000006</v>
      </c>
      <c r="L35" s="180">
        <f t="shared" ca="1" si="8"/>
        <v>0</v>
      </c>
      <c r="M35" s="181">
        <f t="shared" ca="1" si="9"/>
        <v>583.56000000000006</v>
      </c>
      <c r="N35" s="179">
        <f t="shared" ca="1" si="10"/>
        <v>488.74359042494342</v>
      </c>
      <c r="O35" s="180">
        <f t="shared" ca="1" si="11"/>
        <v>85.850630678850493</v>
      </c>
      <c r="P35" s="180">
        <f t="shared" ca="1" si="12"/>
        <v>8.9700658962060462</v>
      </c>
      <c r="Q35" s="180">
        <f t="shared" ca="1" si="13"/>
        <v>0</v>
      </c>
      <c r="R35" s="181">
        <f t="shared" ca="1" si="14"/>
        <v>583.56428699999992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604.98059999999998</v>
      </c>
      <c r="H36" s="182">
        <f t="shared" ca="1" si="2"/>
        <v>583.56428700000004</v>
      </c>
      <c r="I36" s="183">
        <f t="shared" ca="1" si="5"/>
        <v>488.74</v>
      </c>
      <c r="J36" s="180">
        <f t="shared" ca="1" si="6"/>
        <v>85.85</v>
      </c>
      <c r="K36" s="180">
        <f t="shared" ca="1" si="7"/>
        <v>8.9700000000000006</v>
      </c>
      <c r="L36" s="180">
        <f t="shared" ca="1" si="8"/>
        <v>0</v>
      </c>
      <c r="M36" s="181">
        <f t="shared" ca="1" si="9"/>
        <v>583.56000000000006</v>
      </c>
      <c r="N36" s="179">
        <f t="shared" ca="1" si="10"/>
        <v>488.74359042494342</v>
      </c>
      <c r="O36" s="180">
        <f t="shared" ca="1" si="11"/>
        <v>85.850630678850493</v>
      </c>
      <c r="P36" s="180">
        <f t="shared" ca="1" si="12"/>
        <v>8.9700658962060462</v>
      </c>
      <c r="Q36" s="180">
        <f t="shared" ca="1" si="13"/>
        <v>0</v>
      </c>
      <c r="R36" s="181">
        <f t="shared" ca="1" si="14"/>
        <v>583.56428699999992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604.98059999999998</v>
      </c>
      <c r="H37" s="182">
        <f t="shared" ca="1" si="2"/>
        <v>583.56428700000004</v>
      </c>
      <c r="I37" s="183">
        <f t="shared" ca="1" si="5"/>
        <v>488.74</v>
      </c>
      <c r="J37" s="180">
        <f t="shared" ca="1" si="6"/>
        <v>85.85</v>
      </c>
      <c r="K37" s="180">
        <f t="shared" ca="1" si="7"/>
        <v>8.9700000000000006</v>
      </c>
      <c r="L37" s="180">
        <f t="shared" ca="1" si="8"/>
        <v>0</v>
      </c>
      <c r="M37" s="181">
        <f t="shared" ca="1" si="9"/>
        <v>583.56000000000006</v>
      </c>
      <c r="N37" s="179">
        <f t="shared" ca="1" si="10"/>
        <v>488.74359042494342</v>
      </c>
      <c r="O37" s="180">
        <f t="shared" ca="1" si="11"/>
        <v>85.850630678850493</v>
      </c>
      <c r="P37" s="180">
        <f t="shared" ca="1" si="12"/>
        <v>8.9700658962060462</v>
      </c>
      <c r="Q37" s="180">
        <f t="shared" ca="1" si="13"/>
        <v>0</v>
      </c>
      <c r="R37" s="181">
        <f t="shared" ca="1" si="14"/>
        <v>583.56428699999992</v>
      </c>
      <c r="W37" s="46"/>
      <c r="X37" s="46">
        <v>37</v>
      </c>
    </row>
    <row r="38" spans="1:24">
      <c r="A38" s="61" t="s">
        <v>80</v>
      </c>
      <c r="B38" s="174">
        <f t="shared" ca="1" si="3"/>
        <v>679.19316800000001</v>
      </c>
      <c r="C38" s="179">
        <f t="shared" ca="1" si="15"/>
        <v>506.67810332800002</v>
      </c>
      <c r="D38" s="180">
        <f t="shared" ca="1" si="15"/>
        <v>163.21011827040005</v>
      </c>
      <c r="E38" s="180">
        <f t="shared" ca="1" si="15"/>
        <v>9.3049464016000005</v>
      </c>
      <c r="F38" s="181">
        <f t="shared" ca="1" si="15"/>
        <v>0</v>
      </c>
      <c r="G38" s="182">
        <f t="shared" ca="1" si="1"/>
        <v>604.98059999999998</v>
      </c>
      <c r="H38" s="182">
        <f t="shared" ca="1" si="2"/>
        <v>583.56428700000004</v>
      </c>
      <c r="I38" s="183">
        <f t="shared" ca="1" si="5"/>
        <v>488.74</v>
      </c>
      <c r="J38" s="180">
        <f t="shared" ca="1" si="6"/>
        <v>85.85</v>
      </c>
      <c r="K38" s="180">
        <f t="shared" ca="1" si="7"/>
        <v>8.9700000000000006</v>
      </c>
      <c r="L38" s="180">
        <f t="shared" ca="1" si="8"/>
        <v>0</v>
      </c>
      <c r="M38" s="181">
        <f t="shared" ca="1" si="9"/>
        <v>583.56000000000006</v>
      </c>
      <c r="N38" s="179">
        <f t="shared" ca="1" si="10"/>
        <v>488.74359042494342</v>
      </c>
      <c r="O38" s="180">
        <f t="shared" ca="1" si="11"/>
        <v>85.850630678850493</v>
      </c>
      <c r="P38" s="180">
        <f t="shared" ca="1" si="12"/>
        <v>8.9700658962060462</v>
      </c>
      <c r="Q38" s="180">
        <f t="shared" ca="1" si="13"/>
        <v>0</v>
      </c>
      <c r="R38" s="181">
        <f t="shared" ca="1" si="14"/>
        <v>583.56428699999992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602.05849999999998</v>
      </c>
      <c r="H39" s="182">
        <f t="shared" ca="1" si="2"/>
        <v>580.74562900000001</v>
      </c>
      <c r="I39" s="183">
        <f t="shared" ca="1" si="5"/>
        <v>488.96</v>
      </c>
      <c r="J39" s="180">
        <f t="shared" ca="1" si="6"/>
        <v>82.81</v>
      </c>
      <c r="K39" s="180">
        <f t="shared" ca="1" si="7"/>
        <v>8.98</v>
      </c>
      <c r="L39" s="180">
        <f t="shared" ca="1" si="8"/>
        <v>0</v>
      </c>
      <c r="M39" s="181">
        <f t="shared" ca="1" si="9"/>
        <v>580.75</v>
      </c>
      <c r="N39" s="179">
        <f t="shared" ca="1" si="10"/>
        <v>488.9563198550839</v>
      </c>
      <c r="O39" s="180">
        <f t="shared" ca="1" si="11"/>
        <v>82.809376732656048</v>
      </c>
      <c r="P39" s="180">
        <f t="shared" ca="1" si="12"/>
        <v>8.979932412260009</v>
      </c>
      <c r="Q39" s="180">
        <f t="shared" ca="1" si="13"/>
        <v>0</v>
      </c>
      <c r="R39" s="181">
        <f t="shared" ca="1" si="14"/>
        <v>580.74562900000001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602.05849999999998</v>
      </c>
      <c r="H40" s="182">
        <f t="shared" ca="1" si="2"/>
        <v>580.74562900000001</v>
      </c>
      <c r="I40" s="183">
        <f t="shared" ca="1" si="5"/>
        <v>488.96</v>
      </c>
      <c r="J40" s="180">
        <f t="shared" ca="1" si="6"/>
        <v>82.81</v>
      </c>
      <c r="K40" s="180">
        <f t="shared" ca="1" si="7"/>
        <v>8.98</v>
      </c>
      <c r="L40" s="180">
        <f t="shared" ca="1" si="8"/>
        <v>0</v>
      </c>
      <c r="M40" s="181">
        <f t="shared" ca="1" si="9"/>
        <v>580.75</v>
      </c>
      <c r="N40" s="179">
        <f t="shared" ca="1" si="10"/>
        <v>488.9563198550839</v>
      </c>
      <c r="O40" s="180">
        <f t="shared" ca="1" si="11"/>
        <v>82.809376732656048</v>
      </c>
      <c r="P40" s="180">
        <f t="shared" ca="1" si="12"/>
        <v>8.979932412260009</v>
      </c>
      <c r="Q40" s="180">
        <f t="shared" ca="1" si="13"/>
        <v>0</v>
      </c>
      <c r="R40" s="181">
        <f t="shared" ca="1" si="14"/>
        <v>580.74562900000001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621.191914</v>
      </c>
      <c r="H41" s="182">
        <f t="shared" ca="1" si="2"/>
        <v>599.20172000000002</v>
      </c>
      <c r="I41" s="183">
        <f t="shared" ca="1" si="5"/>
        <v>488.94</v>
      </c>
      <c r="J41" s="180">
        <f t="shared" ca="1" si="6"/>
        <v>101.28</v>
      </c>
      <c r="K41" s="180">
        <f t="shared" ca="1" si="7"/>
        <v>8.98</v>
      </c>
      <c r="L41" s="180">
        <f t="shared" ca="1" si="8"/>
        <v>0</v>
      </c>
      <c r="M41" s="181">
        <f t="shared" ca="1" si="9"/>
        <v>599.20000000000005</v>
      </c>
      <c r="N41" s="179">
        <f t="shared" ca="1" si="10"/>
        <v>488.94140349933241</v>
      </c>
      <c r="O41" s="180">
        <f t="shared" ca="1" si="11"/>
        <v>101.28029072363151</v>
      </c>
      <c r="P41" s="180">
        <f t="shared" ca="1" si="12"/>
        <v>8.9800257770360474</v>
      </c>
      <c r="Q41" s="180">
        <f t="shared" ca="1" si="13"/>
        <v>0</v>
      </c>
      <c r="R41" s="181">
        <f t="shared" ca="1" si="14"/>
        <v>599.20172000000002</v>
      </c>
      <c r="W41" s="46"/>
      <c r="X41" s="46">
        <v>41</v>
      </c>
    </row>
    <row r="42" spans="1:24">
      <c r="A42" s="61" t="s">
        <v>84</v>
      </c>
      <c r="B42" s="174">
        <f t="shared" ca="1" si="3"/>
        <v>679.19316800000001</v>
      </c>
      <c r="C42" s="179">
        <f t="shared" ca="1" si="15"/>
        <v>506.67810332800002</v>
      </c>
      <c r="D42" s="180">
        <f t="shared" ca="1" si="15"/>
        <v>163.21011827040005</v>
      </c>
      <c r="E42" s="180">
        <f t="shared" ca="1" si="15"/>
        <v>9.3049464016000005</v>
      </c>
      <c r="F42" s="181">
        <f t="shared" ca="1" si="15"/>
        <v>0</v>
      </c>
      <c r="G42" s="182">
        <f t="shared" ca="1" si="1"/>
        <v>630.98059999999998</v>
      </c>
      <c r="H42" s="182">
        <f t="shared" ca="1" si="2"/>
        <v>608.64388699999995</v>
      </c>
      <c r="I42" s="183">
        <f t="shared" ca="1" si="5"/>
        <v>488.74</v>
      </c>
      <c r="J42" s="180">
        <f t="shared" ca="1" si="6"/>
        <v>110.93</v>
      </c>
      <c r="K42" s="180">
        <f t="shared" ca="1" si="7"/>
        <v>8.9700000000000006</v>
      </c>
      <c r="L42" s="180">
        <f t="shared" ca="1" si="8"/>
        <v>0</v>
      </c>
      <c r="M42" s="181">
        <f t="shared" ca="1" si="9"/>
        <v>608.6400000000001</v>
      </c>
      <c r="N42" s="179">
        <f t="shared" ca="1" si="10"/>
        <v>488.74312127428351</v>
      </c>
      <c r="O42" s="180">
        <f t="shared" ca="1" si="11"/>
        <v>110.93070843998092</v>
      </c>
      <c r="P42" s="180">
        <f t="shared" ca="1" si="12"/>
        <v>8.9700572857354093</v>
      </c>
      <c r="Q42" s="180">
        <f t="shared" ca="1" si="13"/>
        <v>0</v>
      </c>
      <c r="R42" s="181">
        <f t="shared" ca="1" si="14"/>
        <v>608.64388699999984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666.20849999999996</v>
      </c>
      <c r="H43" s="182">
        <f t="shared" ca="1" si="2"/>
        <v>642.62471900000003</v>
      </c>
      <c r="I43" s="183">
        <f t="shared" ca="1" si="5"/>
        <v>488.95</v>
      </c>
      <c r="J43" s="180">
        <f t="shared" ca="1" si="6"/>
        <v>144.69</v>
      </c>
      <c r="K43" s="180">
        <f t="shared" ca="1" si="7"/>
        <v>8.98</v>
      </c>
      <c r="L43" s="180">
        <f t="shared" ca="1" si="8"/>
        <v>0</v>
      </c>
      <c r="M43" s="181">
        <f t="shared" ca="1" si="9"/>
        <v>642.62</v>
      </c>
      <c r="N43" s="179">
        <f t="shared" ca="1" si="10"/>
        <v>488.95359054347824</v>
      </c>
      <c r="O43" s="180">
        <f t="shared" ca="1" si="11"/>
        <v>144.69106251300926</v>
      </c>
      <c r="P43" s="180">
        <f t="shared" ca="1" si="12"/>
        <v>8.9800659435124963</v>
      </c>
      <c r="Q43" s="180">
        <f t="shared" ca="1" si="13"/>
        <v>0</v>
      </c>
      <c r="R43" s="181">
        <f t="shared" ca="1" si="14"/>
        <v>642.62471900000003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656.20849999999996</v>
      </c>
      <c r="H44" s="182">
        <f t="shared" ca="1" si="2"/>
        <v>632.97871899999996</v>
      </c>
      <c r="I44" s="183">
        <f t="shared" ca="1" si="5"/>
        <v>488.96</v>
      </c>
      <c r="J44" s="180">
        <f t="shared" ca="1" si="6"/>
        <v>135.04</v>
      </c>
      <c r="K44" s="180">
        <f t="shared" ca="1" si="7"/>
        <v>8.98</v>
      </c>
      <c r="L44" s="180">
        <f t="shared" ca="1" si="8"/>
        <v>0</v>
      </c>
      <c r="M44" s="181">
        <f t="shared" ca="1" si="9"/>
        <v>632.98</v>
      </c>
      <c r="N44" s="179">
        <f t="shared" ca="1" si="10"/>
        <v>488.95901046200504</v>
      </c>
      <c r="O44" s="180">
        <f t="shared" ca="1" si="11"/>
        <v>135.03972671136526</v>
      </c>
      <c r="P44" s="180">
        <f t="shared" ca="1" si="12"/>
        <v>8.9799818266295937</v>
      </c>
      <c r="Q44" s="180">
        <f t="shared" ca="1" si="13"/>
        <v>0</v>
      </c>
      <c r="R44" s="181">
        <f t="shared" ca="1" si="14"/>
        <v>632.97871899999984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612.20849999999996</v>
      </c>
      <c r="H45" s="182">
        <f t="shared" ca="1" si="2"/>
        <v>590.53631900000005</v>
      </c>
      <c r="I45" s="183">
        <f t="shared" ca="1" si="5"/>
        <v>488.96</v>
      </c>
      <c r="J45" s="180">
        <f t="shared" ca="1" si="6"/>
        <v>92.6</v>
      </c>
      <c r="K45" s="180">
        <f t="shared" ca="1" si="7"/>
        <v>8.98</v>
      </c>
      <c r="L45" s="180">
        <f t="shared" ca="1" si="8"/>
        <v>0</v>
      </c>
      <c r="M45" s="181">
        <f t="shared" ca="1" si="9"/>
        <v>590.54</v>
      </c>
      <c r="N45" s="179">
        <f t="shared" ca="1" si="10"/>
        <v>488.95695217638098</v>
      </c>
      <c r="O45" s="180">
        <f t="shared" ca="1" si="11"/>
        <v>92.599422798455663</v>
      </c>
      <c r="P45" s="180">
        <f t="shared" ca="1" si="12"/>
        <v>8.9799440251634106</v>
      </c>
      <c r="Q45" s="180">
        <f t="shared" ca="1" si="13"/>
        <v>0</v>
      </c>
      <c r="R45" s="181">
        <f t="shared" ca="1" si="14"/>
        <v>590.53631900000005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605.20849999999996</v>
      </c>
      <c r="H46" s="182">
        <f t="shared" ca="1" si="2"/>
        <v>583.78411900000003</v>
      </c>
      <c r="I46" s="183">
        <f t="shared" ca="1" si="5"/>
        <v>488.95</v>
      </c>
      <c r="J46" s="180">
        <f t="shared" ca="1" si="6"/>
        <v>85.85</v>
      </c>
      <c r="K46" s="180">
        <f t="shared" ca="1" si="7"/>
        <v>8.98</v>
      </c>
      <c r="L46" s="180">
        <f t="shared" ca="1" si="8"/>
        <v>0</v>
      </c>
      <c r="M46" s="181">
        <f t="shared" ca="1" si="9"/>
        <v>583.78</v>
      </c>
      <c r="N46" s="179">
        <f t="shared" ca="1" si="10"/>
        <v>488.95344990415913</v>
      </c>
      <c r="O46" s="180">
        <f t="shared" ca="1" si="11"/>
        <v>85.850605735294124</v>
      </c>
      <c r="P46" s="180">
        <f t="shared" ca="1" si="12"/>
        <v>8.980063360546783</v>
      </c>
      <c r="Q46" s="180">
        <f t="shared" ca="1" si="13"/>
        <v>0</v>
      </c>
      <c r="R46" s="181">
        <f t="shared" ca="1" si="14"/>
        <v>583.78411900000003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662.01949999999999</v>
      </c>
      <c r="H47" s="182">
        <f t="shared" ca="1" si="2"/>
        <v>638.58401000000003</v>
      </c>
      <c r="I47" s="183">
        <f t="shared" ca="1" si="5"/>
        <v>488.95</v>
      </c>
      <c r="J47" s="180">
        <f t="shared" ca="1" si="6"/>
        <v>144.69</v>
      </c>
      <c r="K47" s="180">
        <f t="shared" ca="1" si="7"/>
        <v>4.9400000000000004</v>
      </c>
      <c r="L47" s="180">
        <f t="shared" ca="1" si="8"/>
        <v>0</v>
      </c>
      <c r="M47" s="181">
        <f t="shared" ca="1" si="9"/>
        <v>638.58000000000004</v>
      </c>
      <c r="N47" s="179">
        <f t="shared" ca="1" si="10"/>
        <v>488.95307038977103</v>
      </c>
      <c r="O47" s="180">
        <f t="shared" ca="1" si="11"/>
        <v>144.69090858921356</v>
      </c>
      <c r="P47" s="180">
        <f t="shared" ca="1" si="12"/>
        <v>4.9400310210153782</v>
      </c>
      <c r="Q47" s="180">
        <f t="shared" ca="1" si="13"/>
        <v>0</v>
      </c>
      <c r="R47" s="181">
        <f t="shared" ca="1" si="14"/>
        <v>638.58400999999992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601.01949999999999</v>
      </c>
      <c r="H48" s="182">
        <f t="shared" ca="1" si="2"/>
        <v>579.74341000000004</v>
      </c>
      <c r="I48" s="183">
        <f t="shared" ca="1" si="5"/>
        <v>488.95</v>
      </c>
      <c r="J48" s="180">
        <f t="shared" ca="1" si="6"/>
        <v>85.85</v>
      </c>
      <c r="K48" s="180">
        <f t="shared" ca="1" si="7"/>
        <v>4.9400000000000004</v>
      </c>
      <c r="L48" s="180">
        <f t="shared" ca="1" si="8"/>
        <v>0</v>
      </c>
      <c r="M48" s="181">
        <f t="shared" ca="1" si="9"/>
        <v>579.74</v>
      </c>
      <c r="N48" s="179">
        <f t="shared" ca="1" si="10"/>
        <v>488.95287597802462</v>
      </c>
      <c r="O48" s="180">
        <f t="shared" ca="1" si="11"/>
        <v>85.850504965156787</v>
      </c>
      <c r="P48" s="180">
        <f t="shared" ca="1" si="12"/>
        <v>4.9400290568185747</v>
      </c>
      <c r="Q48" s="180">
        <f t="shared" ca="1" si="13"/>
        <v>0</v>
      </c>
      <c r="R48" s="181">
        <f t="shared" ca="1" si="14"/>
        <v>579.74341000000004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544.12</v>
      </c>
      <c r="H49" s="182">
        <f t="shared" ca="1" si="2"/>
        <v>524.85815200000002</v>
      </c>
      <c r="I49" s="183">
        <f t="shared" ca="1" si="5"/>
        <v>434.07</v>
      </c>
      <c r="J49" s="180">
        <f t="shared" ca="1" si="6"/>
        <v>85.85</v>
      </c>
      <c r="K49" s="180">
        <f t="shared" ca="1" si="7"/>
        <v>4.9400000000000004</v>
      </c>
      <c r="L49" s="180">
        <f t="shared" ca="1" si="8"/>
        <v>0</v>
      </c>
      <c r="M49" s="181">
        <f t="shared" ca="1" si="9"/>
        <v>524.86</v>
      </c>
      <c r="N49" s="179">
        <f t="shared" ca="1" si="10"/>
        <v>434.06847166604427</v>
      </c>
      <c r="O49" s="180">
        <f t="shared" ca="1" si="11"/>
        <v>85.849697727393973</v>
      </c>
      <c r="P49" s="180">
        <f t="shared" ca="1" si="12"/>
        <v>4.9399826065617498</v>
      </c>
      <c r="Q49" s="180">
        <f t="shared" ca="1" si="13"/>
        <v>0</v>
      </c>
      <c r="R49" s="181">
        <f t="shared" ca="1" si="14"/>
        <v>524.85815200000002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494.12</v>
      </c>
      <c r="H50" s="182">
        <f t="shared" ca="1" si="2"/>
        <v>476.628152</v>
      </c>
      <c r="I50" s="183">
        <f t="shared" ca="1" si="5"/>
        <v>385.84</v>
      </c>
      <c r="J50" s="180">
        <f t="shared" ca="1" si="6"/>
        <v>85.85</v>
      </c>
      <c r="K50" s="180">
        <f t="shared" ca="1" si="7"/>
        <v>4.9400000000000004</v>
      </c>
      <c r="L50" s="180">
        <f t="shared" ca="1" si="8"/>
        <v>0</v>
      </c>
      <c r="M50" s="181">
        <f t="shared" ca="1" si="9"/>
        <v>476.62999999999994</v>
      </c>
      <c r="N50" s="179">
        <f t="shared" ca="1" si="10"/>
        <v>385.83850401292409</v>
      </c>
      <c r="O50" s="180">
        <f t="shared" ca="1" si="11"/>
        <v>85.849667140549272</v>
      </c>
      <c r="P50" s="180">
        <f t="shared" ca="1" si="12"/>
        <v>4.939980846526657</v>
      </c>
      <c r="Q50" s="180">
        <f t="shared" ca="1" si="13"/>
        <v>0</v>
      </c>
      <c r="R50" s="181">
        <f t="shared" ca="1" si="14"/>
        <v>476.62815200000006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444.3</v>
      </c>
      <c r="H51" s="182">
        <f t="shared" ca="1" si="2"/>
        <v>428.57177999999999</v>
      </c>
      <c r="I51" s="183">
        <f t="shared" ca="1" si="5"/>
        <v>337.61</v>
      </c>
      <c r="J51" s="180">
        <f t="shared" ca="1" si="6"/>
        <v>85.85</v>
      </c>
      <c r="K51" s="180">
        <f t="shared" ca="1" si="7"/>
        <v>5.1100000000000003</v>
      </c>
      <c r="L51" s="180">
        <f t="shared" ca="1" si="8"/>
        <v>0</v>
      </c>
      <c r="M51" s="181">
        <f t="shared" ca="1" si="9"/>
        <v>428.57000000000005</v>
      </c>
      <c r="N51" s="179">
        <f t="shared" ca="1" si="10"/>
        <v>337.61140221154068</v>
      </c>
      <c r="O51" s="180">
        <f t="shared" ca="1" si="11"/>
        <v>85.850356564855204</v>
      </c>
      <c r="P51" s="180">
        <f t="shared" ca="1" si="12"/>
        <v>5.1100212236040781</v>
      </c>
      <c r="Q51" s="180">
        <f t="shared" ca="1" si="13"/>
        <v>0</v>
      </c>
      <c r="R51" s="181">
        <f t="shared" ca="1" si="14"/>
        <v>428.57177999999993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444.3</v>
      </c>
      <c r="H52" s="182">
        <f t="shared" ca="1" si="2"/>
        <v>428.57177999999999</v>
      </c>
      <c r="I52" s="183">
        <f t="shared" ca="1" si="5"/>
        <v>337.61</v>
      </c>
      <c r="J52" s="180">
        <f t="shared" ca="1" si="6"/>
        <v>85.85</v>
      </c>
      <c r="K52" s="180">
        <f t="shared" ca="1" si="7"/>
        <v>5.1100000000000003</v>
      </c>
      <c r="L52" s="180">
        <f t="shared" ca="1" si="8"/>
        <v>0</v>
      </c>
      <c r="M52" s="181">
        <f t="shared" ca="1" si="9"/>
        <v>428.57000000000005</v>
      </c>
      <c r="N52" s="179">
        <f t="shared" ca="1" si="10"/>
        <v>337.61140221154068</v>
      </c>
      <c r="O52" s="180">
        <f t="shared" ca="1" si="11"/>
        <v>85.850356564855204</v>
      </c>
      <c r="P52" s="180">
        <f t="shared" ca="1" si="12"/>
        <v>5.1100212236040781</v>
      </c>
      <c r="Q52" s="180">
        <f t="shared" ca="1" si="13"/>
        <v>0</v>
      </c>
      <c r="R52" s="181">
        <f t="shared" ca="1" si="14"/>
        <v>428.57177999999993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374.3</v>
      </c>
      <c r="H53" s="182">
        <f t="shared" ca="1" si="2"/>
        <v>361.04978</v>
      </c>
      <c r="I53" s="183">
        <f t="shared" ca="1" si="5"/>
        <v>270.08999999999997</v>
      </c>
      <c r="J53" s="180">
        <f t="shared" ca="1" si="6"/>
        <v>85.85</v>
      </c>
      <c r="K53" s="180">
        <f t="shared" ca="1" si="7"/>
        <v>5.1100000000000003</v>
      </c>
      <c r="L53" s="180">
        <f t="shared" ca="1" si="8"/>
        <v>0</v>
      </c>
      <c r="M53" s="181">
        <f t="shared" ca="1" si="9"/>
        <v>361.04999999999995</v>
      </c>
      <c r="N53" s="179">
        <f t="shared" ca="1" si="10"/>
        <v>270.08983542501039</v>
      </c>
      <c r="O53" s="180">
        <f t="shared" ca="1" si="11"/>
        <v>85.849947688685788</v>
      </c>
      <c r="P53" s="180">
        <f t="shared" ca="1" si="12"/>
        <v>5.1099968863038372</v>
      </c>
      <c r="Q53" s="180">
        <f t="shared" ca="1" si="13"/>
        <v>0</v>
      </c>
      <c r="R53" s="181">
        <f t="shared" ca="1" si="14"/>
        <v>361.04978000000006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374.3</v>
      </c>
      <c r="H54" s="182">
        <f t="shared" ca="1" si="2"/>
        <v>361.04978</v>
      </c>
      <c r="I54" s="183">
        <f t="shared" ca="1" si="5"/>
        <v>270.08999999999997</v>
      </c>
      <c r="J54" s="180">
        <f t="shared" ca="1" si="6"/>
        <v>85.85</v>
      </c>
      <c r="K54" s="180">
        <f t="shared" ca="1" si="7"/>
        <v>5.1100000000000003</v>
      </c>
      <c r="L54" s="180">
        <f t="shared" ca="1" si="8"/>
        <v>0</v>
      </c>
      <c r="M54" s="181">
        <f t="shared" ca="1" si="9"/>
        <v>361.04999999999995</v>
      </c>
      <c r="N54" s="179">
        <f t="shared" ca="1" si="10"/>
        <v>270.08983542501039</v>
      </c>
      <c r="O54" s="180">
        <f t="shared" ca="1" si="11"/>
        <v>85.849947688685788</v>
      </c>
      <c r="P54" s="180">
        <f t="shared" ca="1" si="12"/>
        <v>5.1099968863038372</v>
      </c>
      <c r="Q54" s="180">
        <f t="shared" ca="1" si="13"/>
        <v>0</v>
      </c>
      <c r="R54" s="181">
        <f t="shared" ca="1" si="14"/>
        <v>361.04978000000006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374.3</v>
      </c>
      <c r="H55" s="182">
        <f t="shared" ca="1" si="2"/>
        <v>361.04978</v>
      </c>
      <c r="I55" s="183">
        <f t="shared" ca="1" si="5"/>
        <v>270.08999999999997</v>
      </c>
      <c r="J55" s="180">
        <f t="shared" ca="1" si="6"/>
        <v>85.85</v>
      </c>
      <c r="K55" s="180">
        <f t="shared" ca="1" si="7"/>
        <v>5.1100000000000003</v>
      </c>
      <c r="L55" s="180">
        <f t="shared" ca="1" si="8"/>
        <v>0</v>
      </c>
      <c r="M55" s="181">
        <f t="shared" ca="1" si="9"/>
        <v>361.04999999999995</v>
      </c>
      <c r="N55" s="179">
        <f t="shared" ca="1" si="10"/>
        <v>270.08983542501039</v>
      </c>
      <c r="O55" s="180">
        <f t="shared" ca="1" si="11"/>
        <v>85.849947688685788</v>
      </c>
      <c r="P55" s="180">
        <f t="shared" ca="1" si="12"/>
        <v>5.1099968863038372</v>
      </c>
      <c r="Q55" s="180">
        <f t="shared" ca="1" si="13"/>
        <v>0</v>
      </c>
      <c r="R55" s="181">
        <f t="shared" ca="1" si="14"/>
        <v>361.04978000000006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374.3</v>
      </c>
      <c r="H56" s="182">
        <f t="shared" ca="1" si="2"/>
        <v>361.04978</v>
      </c>
      <c r="I56" s="183">
        <f t="shared" ca="1" si="5"/>
        <v>270.08999999999997</v>
      </c>
      <c r="J56" s="180">
        <f t="shared" ca="1" si="6"/>
        <v>85.85</v>
      </c>
      <c r="K56" s="180">
        <f t="shared" ca="1" si="7"/>
        <v>5.1100000000000003</v>
      </c>
      <c r="L56" s="180">
        <f t="shared" ca="1" si="8"/>
        <v>0</v>
      </c>
      <c r="M56" s="181">
        <f t="shared" ca="1" si="9"/>
        <v>361.04999999999995</v>
      </c>
      <c r="N56" s="179">
        <f t="shared" ca="1" si="10"/>
        <v>270.08983542501039</v>
      </c>
      <c r="O56" s="180">
        <f t="shared" ca="1" si="11"/>
        <v>85.849947688685788</v>
      </c>
      <c r="P56" s="180">
        <f t="shared" ca="1" si="12"/>
        <v>5.1099968863038372</v>
      </c>
      <c r="Q56" s="180">
        <f t="shared" ca="1" si="13"/>
        <v>0</v>
      </c>
      <c r="R56" s="181">
        <f t="shared" ca="1" si="14"/>
        <v>361.04978000000006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379.3</v>
      </c>
      <c r="H57" s="182">
        <f t="shared" ca="1" si="2"/>
        <v>365.87277999999998</v>
      </c>
      <c r="I57" s="183">
        <f t="shared" ca="1" si="5"/>
        <v>274.91000000000003</v>
      </c>
      <c r="J57" s="180">
        <f t="shared" ca="1" si="6"/>
        <v>85.85</v>
      </c>
      <c r="K57" s="180">
        <f t="shared" ca="1" si="7"/>
        <v>5.1100000000000003</v>
      </c>
      <c r="L57" s="180">
        <f t="shared" ca="1" si="8"/>
        <v>0</v>
      </c>
      <c r="M57" s="181">
        <f t="shared" ca="1" si="9"/>
        <v>365.87</v>
      </c>
      <c r="N57" s="179">
        <f t="shared" ca="1" si="10"/>
        <v>274.91208885615112</v>
      </c>
      <c r="O57" s="180">
        <f t="shared" ca="1" si="11"/>
        <v>85.85065231639652</v>
      </c>
      <c r="P57" s="180">
        <f t="shared" ca="1" si="12"/>
        <v>5.1100388274523736</v>
      </c>
      <c r="Q57" s="180">
        <f t="shared" ca="1" si="13"/>
        <v>0</v>
      </c>
      <c r="R57" s="181">
        <f t="shared" ca="1" si="14"/>
        <v>365.87278000000003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379.3</v>
      </c>
      <c r="H58" s="182">
        <f t="shared" ca="1" si="2"/>
        <v>365.87277999999998</v>
      </c>
      <c r="I58" s="183">
        <f t="shared" ca="1" si="5"/>
        <v>274.91000000000003</v>
      </c>
      <c r="J58" s="180">
        <f t="shared" ca="1" si="6"/>
        <v>85.85</v>
      </c>
      <c r="K58" s="180">
        <f t="shared" ca="1" si="7"/>
        <v>5.1100000000000003</v>
      </c>
      <c r="L58" s="180">
        <f t="shared" ca="1" si="8"/>
        <v>0</v>
      </c>
      <c r="M58" s="181">
        <f t="shared" ca="1" si="9"/>
        <v>365.87</v>
      </c>
      <c r="N58" s="179">
        <f t="shared" ca="1" si="10"/>
        <v>274.91208885615112</v>
      </c>
      <c r="O58" s="180">
        <f t="shared" ca="1" si="11"/>
        <v>85.85065231639652</v>
      </c>
      <c r="P58" s="180">
        <f t="shared" ca="1" si="12"/>
        <v>5.1100388274523736</v>
      </c>
      <c r="Q58" s="180">
        <f t="shared" ca="1" si="13"/>
        <v>0</v>
      </c>
      <c r="R58" s="181">
        <f t="shared" ca="1" si="14"/>
        <v>365.87278000000003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379.3</v>
      </c>
      <c r="H59" s="182">
        <f t="shared" ca="1" si="2"/>
        <v>365.87277999999998</v>
      </c>
      <c r="I59" s="183">
        <f t="shared" ca="1" si="5"/>
        <v>274.91000000000003</v>
      </c>
      <c r="J59" s="180">
        <f t="shared" ca="1" si="6"/>
        <v>85.85</v>
      </c>
      <c r="K59" s="180">
        <f t="shared" ca="1" si="7"/>
        <v>5.1100000000000003</v>
      </c>
      <c r="L59" s="180">
        <f t="shared" ca="1" si="8"/>
        <v>0</v>
      </c>
      <c r="M59" s="181">
        <f t="shared" ca="1" si="9"/>
        <v>365.87</v>
      </c>
      <c r="N59" s="179">
        <f t="shared" ca="1" si="10"/>
        <v>274.91208885615112</v>
      </c>
      <c r="O59" s="180">
        <f t="shared" ca="1" si="11"/>
        <v>85.85065231639652</v>
      </c>
      <c r="P59" s="180">
        <f t="shared" ca="1" si="12"/>
        <v>5.1100388274523736</v>
      </c>
      <c r="Q59" s="180">
        <f t="shared" ca="1" si="13"/>
        <v>0</v>
      </c>
      <c r="R59" s="181">
        <f t="shared" ca="1" si="14"/>
        <v>365.87278000000003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379.3</v>
      </c>
      <c r="H60" s="182">
        <f t="shared" ca="1" si="2"/>
        <v>365.87277999999998</v>
      </c>
      <c r="I60" s="183">
        <f t="shared" ca="1" si="5"/>
        <v>274.91000000000003</v>
      </c>
      <c r="J60" s="180">
        <f t="shared" ca="1" si="6"/>
        <v>85.85</v>
      </c>
      <c r="K60" s="180">
        <f t="shared" ca="1" si="7"/>
        <v>5.1100000000000003</v>
      </c>
      <c r="L60" s="180">
        <f t="shared" ca="1" si="8"/>
        <v>0</v>
      </c>
      <c r="M60" s="181">
        <f t="shared" ca="1" si="9"/>
        <v>365.87</v>
      </c>
      <c r="N60" s="179">
        <f t="shared" ca="1" si="10"/>
        <v>274.91208885615112</v>
      </c>
      <c r="O60" s="180">
        <f t="shared" ca="1" si="11"/>
        <v>85.85065231639652</v>
      </c>
      <c r="P60" s="180">
        <f t="shared" ca="1" si="12"/>
        <v>5.1100388274523736</v>
      </c>
      <c r="Q60" s="180">
        <f t="shared" ca="1" si="13"/>
        <v>0</v>
      </c>
      <c r="R60" s="181">
        <f t="shared" ca="1" si="14"/>
        <v>365.87278000000003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379.3</v>
      </c>
      <c r="H61" s="182">
        <f t="shared" ca="1" si="2"/>
        <v>365.87277999999998</v>
      </c>
      <c r="I61" s="183">
        <f t="shared" ca="1" si="5"/>
        <v>274.91000000000003</v>
      </c>
      <c r="J61" s="180">
        <f t="shared" ca="1" si="6"/>
        <v>85.85</v>
      </c>
      <c r="K61" s="180">
        <f t="shared" ca="1" si="7"/>
        <v>5.1100000000000003</v>
      </c>
      <c r="L61" s="180">
        <f t="shared" ca="1" si="8"/>
        <v>0</v>
      </c>
      <c r="M61" s="181">
        <f t="shared" ca="1" si="9"/>
        <v>365.87</v>
      </c>
      <c r="N61" s="179">
        <f t="shared" ca="1" si="10"/>
        <v>274.91208885615112</v>
      </c>
      <c r="O61" s="180">
        <f t="shared" ca="1" si="11"/>
        <v>85.85065231639652</v>
      </c>
      <c r="P61" s="180">
        <f t="shared" ca="1" si="12"/>
        <v>5.1100388274523736</v>
      </c>
      <c r="Q61" s="180">
        <f t="shared" ca="1" si="13"/>
        <v>0</v>
      </c>
      <c r="R61" s="181">
        <f t="shared" ca="1" si="14"/>
        <v>365.87278000000003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379.3</v>
      </c>
      <c r="H62" s="182">
        <f t="shared" ca="1" si="2"/>
        <v>365.87277999999998</v>
      </c>
      <c r="I62" s="183">
        <f t="shared" ca="1" si="5"/>
        <v>274.91000000000003</v>
      </c>
      <c r="J62" s="180">
        <f t="shared" ca="1" si="6"/>
        <v>85.85</v>
      </c>
      <c r="K62" s="180">
        <f t="shared" ca="1" si="7"/>
        <v>5.1100000000000003</v>
      </c>
      <c r="L62" s="180">
        <f t="shared" ca="1" si="8"/>
        <v>0</v>
      </c>
      <c r="M62" s="181">
        <f t="shared" ca="1" si="9"/>
        <v>365.87</v>
      </c>
      <c r="N62" s="179">
        <f t="shared" ca="1" si="10"/>
        <v>274.91208885615112</v>
      </c>
      <c r="O62" s="180">
        <f t="shared" ca="1" si="11"/>
        <v>85.85065231639652</v>
      </c>
      <c r="P62" s="180">
        <f t="shared" ca="1" si="12"/>
        <v>5.1100388274523736</v>
      </c>
      <c r="Q62" s="180">
        <f t="shared" ca="1" si="13"/>
        <v>0</v>
      </c>
      <c r="R62" s="181">
        <f t="shared" ca="1" si="14"/>
        <v>365.87278000000003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379.3</v>
      </c>
      <c r="H63" s="182">
        <f t="shared" ca="1" si="2"/>
        <v>365.87277999999998</v>
      </c>
      <c r="I63" s="183">
        <f t="shared" ca="1" si="5"/>
        <v>274.91000000000003</v>
      </c>
      <c r="J63" s="180">
        <f t="shared" ca="1" si="6"/>
        <v>85.85</v>
      </c>
      <c r="K63" s="180">
        <f t="shared" ca="1" si="7"/>
        <v>5.1100000000000003</v>
      </c>
      <c r="L63" s="180">
        <f t="shared" ca="1" si="8"/>
        <v>0</v>
      </c>
      <c r="M63" s="181">
        <f t="shared" ca="1" si="9"/>
        <v>365.87</v>
      </c>
      <c r="N63" s="179">
        <f t="shared" ca="1" si="10"/>
        <v>274.91208885615112</v>
      </c>
      <c r="O63" s="180">
        <f t="shared" ca="1" si="11"/>
        <v>85.85065231639652</v>
      </c>
      <c r="P63" s="180">
        <f t="shared" ca="1" si="12"/>
        <v>5.1100388274523736</v>
      </c>
      <c r="Q63" s="180">
        <f t="shared" ca="1" si="13"/>
        <v>0</v>
      </c>
      <c r="R63" s="181">
        <f t="shared" ca="1" si="14"/>
        <v>365.87278000000003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379.3</v>
      </c>
      <c r="H64" s="182">
        <f t="shared" ca="1" si="2"/>
        <v>365.87277999999998</v>
      </c>
      <c r="I64" s="183">
        <f t="shared" ca="1" si="5"/>
        <v>274.91000000000003</v>
      </c>
      <c r="J64" s="180">
        <f t="shared" ca="1" si="6"/>
        <v>85.85</v>
      </c>
      <c r="K64" s="180">
        <f t="shared" ca="1" si="7"/>
        <v>5.1100000000000003</v>
      </c>
      <c r="L64" s="180">
        <f t="shared" ca="1" si="8"/>
        <v>0</v>
      </c>
      <c r="M64" s="181">
        <f t="shared" ca="1" si="9"/>
        <v>365.87</v>
      </c>
      <c r="N64" s="179">
        <f t="shared" ca="1" si="10"/>
        <v>274.91208885615112</v>
      </c>
      <c r="O64" s="180">
        <f t="shared" ca="1" si="11"/>
        <v>85.85065231639652</v>
      </c>
      <c r="P64" s="180">
        <f t="shared" ca="1" si="12"/>
        <v>5.1100388274523736</v>
      </c>
      <c r="Q64" s="180">
        <f t="shared" ca="1" si="13"/>
        <v>0</v>
      </c>
      <c r="R64" s="181">
        <f t="shared" ca="1" si="14"/>
        <v>365.87278000000003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379.3</v>
      </c>
      <c r="H65" s="182">
        <f t="shared" ca="1" si="2"/>
        <v>365.87277999999998</v>
      </c>
      <c r="I65" s="183">
        <f t="shared" ca="1" si="5"/>
        <v>274.91000000000003</v>
      </c>
      <c r="J65" s="180">
        <f t="shared" ca="1" si="6"/>
        <v>85.85</v>
      </c>
      <c r="K65" s="180">
        <f t="shared" ca="1" si="7"/>
        <v>5.1100000000000003</v>
      </c>
      <c r="L65" s="180">
        <f t="shared" ca="1" si="8"/>
        <v>0</v>
      </c>
      <c r="M65" s="181">
        <f t="shared" ca="1" si="9"/>
        <v>365.87</v>
      </c>
      <c r="N65" s="179">
        <f t="shared" ca="1" si="10"/>
        <v>274.91208885615112</v>
      </c>
      <c r="O65" s="180">
        <f t="shared" ca="1" si="11"/>
        <v>85.85065231639652</v>
      </c>
      <c r="P65" s="180">
        <f t="shared" ca="1" si="12"/>
        <v>5.1100388274523736</v>
      </c>
      <c r="Q65" s="180">
        <f t="shared" ca="1" si="13"/>
        <v>0</v>
      </c>
      <c r="R65" s="181">
        <f t="shared" ca="1" si="14"/>
        <v>365.87278000000003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379.3</v>
      </c>
      <c r="H66" s="182">
        <f t="shared" ca="1" si="2"/>
        <v>365.87277999999998</v>
      </c>
      <c r="I66" s="183">
        <f t="shared" ca="1" si="5"/>
        <v>274.91000000000003</v>
      </c>
      <c r="J66" s="180">
        <f t="shared" ca="1" si="6"/>
        <v>85.85</v>
      </c>
      <c r="K66" s="180">
        <f t="shared" ca="1" si="7"/>
        <v>5.1100000000000003</v>
      </c>
      <c r="L66" s="180">
        <f t="shared" ca="1" si="8"/>
        <v>0</v>
      </c>
      <c r="M66" s="181">
        <f t="shared" ca="1" si="9"/>
        <v>365.87</v>
      </c>
      <c r="N66" s="179">
        <f t="shared" ca="1" si="10"/>
        <v>274.91208885615112</v>
      </c>
      <c r="O66" s="180">
        <f t="shared" ca="1" si="11"/>
        <v>85.85065231639652</v>
      </c>
      <c r="P66" s="180">
        <f t="shared" ca="1" si="12"/>
        <v>5.1100388274523736</v>
      </c>
      <c r="Q66" s="180">
        <f t="shared" ca="1" si="13"/>
        <v>0</v>
      </c>
      <c r="R66" s="181">
        <f t="shared" ca="1" si="14"/>
        <v>365.87278000000003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379.3</v>
      </c>
      <c r="H67" s="182">
        <f t="shared" ref="H67:H98" ca="1" si="17">INDIRECT("ISGS_Delhi_pp!" &amp; $V$3 &amp; X67)</f>
        <v>365.87277999999998</v>
      </c>
      <c r="I67" s="183">
        <f t="shared" ca="1" si="5"/>
        <v>274.91000000000003</v>
      </c>
      <c r="J67" s="180">
        <f t="shared" ca="1" si="6"/>
        <v>85.85</v>
      </c>
      <c r="K67" s="180">
        <f t="shared" ca="1" si="7"/>
        <v>5.1100000000000003</v>
      </c>
      <c r="L67" s="180">
        <f t="shared" ca="1" si="8"/>
        <v>0</v>
      </c>
      <c r="M67" s="181">
        <f t="shared" ca="1" si="9"/>
        <v>365.87</v>
      </c>
      <c r="N67" s="179">
        <f t="shared" ca="1" si="10"/>
        <v>274.91208885615112</v>
      </c>
      <c r="O67" s="180">
        <f t="shared" ca="1" si="11"/>
        <v>85.85065231639652</v>
      </c>
      <c r="P67" s="180">
        <f t="shared" ca="1" si="12"/>
        <v>5.1100388274523736</v>
      </c>
      <c r="Q67" s="180">
        <f t="shared" ca="1" si="13"/>
        <v>0</v>
      </c>
      <c r="R67" s="181">
        <f t="shared" ca="1" si="14"/>
        <v>365.87278000000003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379.3</v>
      </c>
      <c r="H68" s="182">
        <f t="shared" ca="1" si="17"/>
        <v>365.87277999999998</v>
      </c>
      <c r="I68" s="183">
        <f t="shared" ref="I68:I98" ca="1" si="20">INDIRECT("BRPL_EOD!" &amp; $V$3 &amp; X68)</f>
        <v>274.91000000000003</v>
      </c>
      <c r="J68" s="180">
        <f t="shared" ref="J68:J98" ca="1" si="21">INDIRECT("BYPL_EOD!" &amp; $V$3 &amp; X68)</f>
        <v>85.85</v>
      </c>
      <c r="K68" s="180">
        <f t="shared" ref="K68:K98" ca="1" si="22">INDIRECT("TPDDL_EOD!" &amp; $V$3 &amp; X68)</f>
        <v>5.1100000000000003</v>
      </c>
      <c r="L68" s="180">
        <f t="shared" ref="L68:L98" ca="1" si="23">INDIRECT("NDMC_EOD!" &amp; $V$3 &amp; X68)</f>
        <v>0</v>
      </c>
      <c r="M68" s="181">
        <f t="shared" ref="M68:M98" ca="1" si="24">SUM(I68:L68)</f>
        <v>365.87</v>
      </c>
      <c r="N68" s="179">
        <f t="shared" ref="N68:N98" ca="1" si="25">INDIRECT("BRPL_ISGS_exbus!" &amp; $V$3 &amp; X68)</f>
        <v>274.91208885615112</v>
      </c>
      <c r="O68" s="180">
        <f t="shared" ref="O68:O98" ca="1" si="26">INDIRECT("BYPL_ISGS_exbus!" &amp; $V$3 &amp; X68)</f>
        <v>85.85065231639652</v>
      </c>
      <c r="P68" s="180">
        <f t="shared" ref="P68:P98" ca="1" si="27">INDIRECT("TPDDL_ISGS_exbus!" &amp; $V$3 &amp; X68)</f>
        <v>5.1100388274523736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365.87278000000003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379.3</v>
      </c>
      <c r="H69" s="182">
        <f t="shared" ca="1" si="17"/>
        <v>365.87277999999998</v>
      </c>
      <c r="I69" s="183">
        <f t="shared" ca="1" si="20"/>
        <v>274.91000000000003</v>
      </c>
      <c r="J69" s="180">
        <f t="shared" ca="1" si="21"/>
        <v>85.85</v>
      </c>
      <c r="K69" s="180">
        <f t="shared" ca="1" si="22"/>
        <v>5.1100000000000003</v>
      </c>
      <c r="L69" s="180">
        <f t="shared" ca="1" si="23"/>
        <v>0</v>
      </c>
      <c r="M69" s="181">
        <f t="shared" ca="1" si="24"/>
        <v>365.87</v>
      </c>
      <c r="N69" s="179">
        <f t="shared" ca="1" si="25"/>
        <v>274.91208885615112</v>
      </c>
      <c r="O69" s="180">
        <f t="shared" ca="1" si="26"/>
        <v>85.85065231639652</v>
      </c>
      <c r="P69" s="180">
        <f t="shared" ca="1" si="27"/>
        <v>5.1100388274523736</v>
      </c>
      <c r="Q69" s="180">
        <f t="shared" ca="1" si="28"/>
        <v>0</v>
      </c>
      <c r="R69" s="181">
        <f t="shared" ca="1" si="29"/>
        <v>365.87278000000003</v>
      </c>
      <c r="W69" s="46"/>
      <c r="X69" s="46">
        <v>69</v>
      </c>
    </row>
    <row r="70" spans="1:24">
      <c r="A70" s="61" t="s">
        <v>112</v>
      </c>
      <c r="B70" s="174">
        <f t="shared" ca="1" si="18"/>
        <v>679.19316800000001</v>
      </c>
      <c r="C70" s="179">
        <f t="shared" ca="1" si="19"/>
        <v>506.67810332800002</v>
      </c>
      <c r="D70" s="180">
        <f t="shared" ca="1" si="19"/>
        <v>163.21011827040005</v>
      </c>
      <c r="E70" s="180">
        <f t="shared" ca="1" si="19"/>
        <v>9.3049464016000005</v>
      </c>
      <c r="F70" s="181">
        <f t="shared" ca="1" si="19"/>
        <v>0</v>
      </c>
      <c r="G70" s="182">
        <f t="shared" ca="1" si="16"/>
        <v>430.96739700000001</v>
      </c>
      <c r="H70" s="182">
        <f t="shared" ca="1" si="17"/>
        <v>415.71115099999997</v>
      </c>
      <c r="I70" s="183">
        <f t="shared" ca="1" si="20"/>
        <v>302.55</v>
      </c>
      <c r="J70" s="180">
        <f t="shared" ca="1" si="21"/>
        <v>104.76</v>
      </c>
      <c r="K70" s="180">
        <f t="shared" ca="1" si="22"/>
        <v>8.4</v>
      </c>
      <c r="L70" s="180">
        <f t="shared" ca="1" si="23"/>
        <v>0</v>
      </c>
      <c r="M70" s="181">
        <f t="shared" ca="1" si="24"/>
        <v>415.71</v>
      </c>
      <c r="N70" s="179">
        <f t="shared" ca="1" si="25"/>
        <v>302.55083768745038</v>
      </c>
      <c r="O70" s="180">
        <f t="shared" ca="1" si="26"/>
        <v>104.76029005499026</v>
      </c>
      <c r="P70" s="180">
        <f t="shared" ca="1" si="27"/>
        <v>8.4000232575593561</v>
      </c>
      <c r="Q70" s="180">
        <f t="shared" ca="1" si="28"/>
        <v>0</v>
      </c>
      <c r="R70" s="181">
        <f t="shared" ca="1" si="29"/>
        <v>415.71115100000003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479.3</v>
      </c>
      <c r="H71" s="182">
        <f t="shared" ca="1" si="17"/>
        <v>462.33278000000001</v>
      </c>
      <c r="I71" s="183">
        <f t="shared" ca="1" si="20"/>
        <v>371.37</v>
      </c>
      <c r="J71" s="180">
        <f t="shared" ca="1" si="21"/>
        <v>85.85</v>
      </c>
      <c r="K71" s="180">
        <f t="shared" ca="1" si="22"/>
        <v>5.1100000000000003</v>
      </c>
      <c r="L71" s="180">
        <f t="shared" ca="1" si="23"/>
        <v>0</v>
      </c>
      <c r="M71" s="181">
        <f t="shared" ca="1" si="24"/>
        <v>462.33000000000004</v>
      </c>
      <c r="N71" s="179">
        <f t="shared" ca="1" si="25"/>
        <v>371.37223305560963</v>
      </c>
      <c r="O71" s="180">
        <f t="shared" ca="1" si="26"/>
        <v>85.850516217853041</v>
      </c>
      <c r="P71" s="180">
        <f t="shared" ca="1" si="27"/>
        <v>5.1100307265373219</v>
      </c>
      <c r="Q71" s="180">
        <f t="shared" ca="1" si="28"/>
        <v>0</v>
      </c>
      <c r="R71" s="181">
        <f t="shared" ca="1" si="29"/>
        <v>462.33278000000001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529.29999999999995</v>
      </c>
      <c r="H72" s="182">
        <f t="shared" ca="1" si="17"/>
        <v>510.56277999999998</v>
      </c>
      <c r="I72" s="183">
        <f t="shared" ca="1" si="20"/>
        <v>419.6</v>
      </c>
      <c r="J72" s="180">
        <f t="shared" ca="1" si="21"/>
        <v>85.85</v>
      </c>
      <c r="K72" s="180">
        <f t="shared" ca="1" si="22"/>
        <v>5.1100000000000003</v>
      </c>
      <c r="L72" s="180">
        <f t="shared" ca="1" si="23"/>
        <v>0</v>
      </c>
      <c r="M72" s="181">
        <f t="shared" ca="1" si="24"/>
        <v>510.56000000000006</v>
      </c>
      <c r="N72" s="179">
        <f t="shared" ca="1" si="25"/>
        <v>419.60228472265743</v>
      </c>
      <c r="O72" s="180">
        <f t="shared" ca="1" si="26"/>
        <v>85.850467453384496</v>
      </c>
      <c r="P72" s="180">
        <f t="shared" ca="1" si="27"/>
        <v>5.1100278239580064</v>
      </c>
      <c r="Q72" s="180">
        <f t="shared" ca="1" si="28"/>
        <v>0</v>
      </c>
      <c r="R72" s="181">
        <f t="shared" ca="1" si="29"/>
        <v>510.56277999999998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579.29999999999995</v>
      </c>
      <c r="H73" s="182">
        <f t="shared" ca="1" si="17"/>
        <v>558.79277999999999</v>
      </c>
      <c r="I73" s="183">
        <f t="shared" ca="1" si="20"/>
        <v>467.83</v>
      </c>
      <c r="J73" s="180">
        <f t="shared" ca="1" si="21"/>
        <v>85.85</v>
      </c>
      <c r="K73" s="180">
        <f t="shared" ca="1" si="22"/>
        <v>5.1100000000000003</v>
      </c>
      <c r="L73" s="180">
        <f t="shared" ca="1" si="23"/>
        <v>0</v>
      </c>
      <c r="M73" s="181">
        <f t="shared" ca="1" si="24"/>
        <v>558.79</v>
      </c>
      <c r="N73" s="179">
        <f t="shared" ca="1" si="25"/>
        <v>467.83232747078512</v>
      </c>
      <c r="O73" s="180">
        <f t="shared" ca="1" si="26"/>
        <v>85.850427106784295</v>
      </c>
      <c r="P73" s="180">
        <f t="shared" ca="1" si="27"/>
        <v>5.1100254224306099</v>
      </c>
      <c r="Q73" s="180">
        <f t="shared" ca="1" si="28"/>
        <v>0</v>
      </c>
      <c r="R73" s="181">
        <f t="shared" ca="1" si="29"/>
        <v>558.79277999999999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601.19949999999994</v>
      </c>
      <c r="H74" s="182">
        <f t="shared" ca="1" si="17"/>
        <v>579.91703800000005</v>
      </c>
      <c r="I74" s="183">
        <f t="shared" ca="1" si="20"/>
        <v>488.96</v>
      </c>
      <c r="J74" s="180">
        <f t="shared" ca="1" si="21"/>
        <v>85.85</v>
      </c>
      <c r="K74" s="180">
        <f t="shared" ca="1" si="22"/>
        <v>5.1100000000000003</v>
      </c>
      <c r="L74" s="180">
        <f t="shared" ca="1" si="23"/>
        <v>0</v>
      </c>
      <c r="M74" s="181">
        <f t="shared" ca="1" si="24"/>
        <v>579.91999999999996</v>
      </c>
      <c r="N74" s="179">
        <f t="shared" ca="1" si="25"/>
        <v>488.95750258739145</v>
      </c>
      <c r="O74" s="180">
        <f t="shared" ca="1" si="26"/>
        <v>85.849561512449995</v>
      </c>
      <c r="P74" s="180">
        <f t="shared" ca="1" si="27"/>
        <v>5.1099739001586437</v>
      </c>
      <c r="Q74" s="180">
        <f t="shared" ca="1" si="28"/>
        <v>0</v>
      </c>
      <c r="R74" s="181">
        <f t="shared" ca="1" si="29"/>
        <v>579.91703800000005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601.19949999999994</v>
      </c>
      <c r="H75" s="182">
        <f t="shared" ca="1" si="17"/>
        <v>579.91703800000005</v>
      </c>
      <c r="I75" s="183">
        <f t="shared" ca="1" si="20"/>
        <v>488.96</v>
      </c>
      <c r="J75" s="180">
        <f t="shared" ca="1" si="21"/>
        <v>85.85</v>
      </c>
      <c r="K75" s="180">
        <f t="shared" ca="1" si="22"/>
        <v>5.1100000000000003</v>
      </c>
      <c r="L75" s="180">
        <f t="shared" ca="1" si="23"/>
        <v>0</v>
      </c>
      <c r="M75" s="181">
        <f t="shared" ca="1" si="24"/>
        <v>579.91999999999996</v>
      </c>
      <c r="N75" s="179">
        <f t="shared" ca="1" si="25"/>
        <v>488.95750258739145</v>
      </c>
      <c r="O75" s="180">
        <f t="shared" ca="1" si="26"/>
        <v>85.849561512449995</v>
      </c>
      <c r="P75" s="180">
        <f t="shared" ca="1" si="27"/>
        <v>5.1099739001586437</v>
      </c>
      <c r="Q75" s="180">
        <f t="shared" ca="1" si="28"/>
        <v>0</v>
      </c>
      <c r="R75" s="181">
        <f t="shared" ca="1" si="29"/>
        <v>579.91703800000005</v>
      </c>
      <c r="W75" s="46"/>
      <c r="X75" s="46">
        <v>75</v>
      </c>
    </row>
    <row r="76" spans="1:24">
      <c r="A76" s="61" t="s">
        <v>118</v>
      </c>
      <c r="B76" s="174">
        <f t="shared" ca="1" si="18"/>
        <v>679.19316800000001</v>
      </c>
      <c r="C76" s="179">
        <f t="shared" ca="1" si="19"/>
        <v>506.67810332800002</v>
      </c>
      <c r="D76" s="180">
        <f t="shared" ca="1" si="19"/>
        <v>163.21011827040005</v>
      </c>
      <c r="E76" s="180">
        <f t="shared" ca="1" si="19"/>
        <v>9.3049464016000005</v>
      </c>
      <c r="F76" s="181">
        <f t="shared" ca="1" si="19"/>
        <v>0</v>
      </c>
      <c r="G76" s="182">
        <f t="shared" ca="1" si="16"/>
        <v>679.19</v>
      </c>
      <c r="H76" s="182">
        <f t="shared" ca="1" si="17"/>
        <v>655.14667399999996</v>
      </c>
      <c r="I76" s="183">
        <f t="shared" ca="1" si="20"/>
        <v>488.75</v>
      </c>
      <c r="J76" s="180">
        <f t="shared" ca="1" si="21"/>
        <v>157.43</v>
      </c>
      <c r="K76" s="180">
        <f t="shared" ca="1" si="22"/>
        <v>8.9700000000000006</v>
      </c>
      <c r="L76" s="180">
        <f t="shared" ca="1" si="23"/>
        <v>0</v>
      </c>
      <c r="M76" s="181">
        <f t="shared" ca="1" si="24"/>
        <v>655.15000000000009</v>
      </c>
      <c r="N76" s="179">
        <f t="shared" ca="1" si="25"/>
        <v>488.74751876287866</v>
      </c>
      <c r="O76" s="180">
        <f t="shared" ca="1" si="26"/>
        <v>157.42920077512017</v>
      </c>
      <c r="P76" s="180">
        <f t="shared" ca="1" si="27"/>
        <v>8.9699544620010681</v>
      </c>
      <c r="Q76" s="180">
        <f t="shared" ca="1" si="28"/>
        <v>0</v>
      </c>
      <c r="R76" s="181">
        <f t="shared" ca="1" si="29"/>
        <v>655.14667399999985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605.98059999999998</v>
      </c>
      <c r="H77" s="182">
        <f t="shared" ca="1" si="17"/>
        <v>584.52888700000005</v>
      </c>
      <c r="I77" s="183">
        <f t="shared" ca="1" si="20"/>
        <v>488.75</v>
      </c>
      <c r="J77" s="180">
        <f t="shared" ca="1" si="21"/>
        <v>86.81</v>
      </c>
      <c r="K77" s="180">
        <f t="shared" ca="1" si="22"/>
        <v>8.9700000000000006</v>
      </c>
      <c r="L77" s="180">
        <f t="shared" ca="1" si="23"/>
        <v>0</v>
      </c>
      <c r="M77" s="181">
        <f t="shared" ca="1" si="24"/>
        <v>584.53</v>
      </c>
      <c r="N77" s="179">
        <f t="shared" ca="1" si="25"/>
        <v>488.74906937411259</v>
      </c>
      <c r="O77" s="180">
        <f t="shared" ca="1" si="26"/>
        <v>86.809834705609646</v>
      </c>
      <c r="P77" s="180">
        <f t="shared" ca="1" si="27"/>
        <v>8.9699829202778325</v>
      </c>
      <c r="Q77" s="180">
        <f t="shared" ca="1" si="28"/>
        <v>0</v>
      </c>
      <c r="R77" s="181">
        <f t="shared" ca="1" si="29"/>
        <v>584.52888700000005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605.98059999999998</v>
      </c>
      <c r="H78" s="182">
        <f t="shared" ca="1" si="17"/>
        <v>584.52888700000005</v>
      </c>
      <c r="I78" s="183">
        <f t="shared" ca="1" si="20"/>
        <v>488.75</v>
      </c>
      <c r="J78" s="180">
        <f t="shared" ca="1" si="21"/>
        <v>86.81</v>
      </c>
      <c r="K78" s="180">
        <f t="shared" ca="1" si="22"/>
        <v>8.9700000000000006</v>
      </c>
      <c r="L78" s="180">
        <f t="shared" ca="1" si="23"/>
        <v>0</v>
      </c>
      <c r="M78" s="181">
        <f t="shared" ca="1" si="24"/>
        <v>584.53</v>
      </c>
      <c r="N78" s="179">
        <f t="shared" ca="1" si="25"/>
        <v>488.74906937411259</v>
      </c>
      <c r="O78" s="180">
        <f t="shared" ca="1" si="26"/>
        <v>86.809834705609646</v>
      </c>
      <c r="P78" s="180">
        <f t="shared" ca="1" si="27"/>
        <v>8.9699829202778325</v>
      </c>
      <c r="Q78" s="180">
        <f t="shared" ca="1" si="28"/>
        <v>0</v>
      </c>
      <c r="R78" s="181">
        <f t="shared" ca="1" si="29"/>
        <v>584.52888700000005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605.98059999999998</v>
      </c>
      <c r="H79" s="182">
        <f t="shared" ca="1" si="17"/>
        <v>584.52888700000005</v>
      </c>
      <c r="I79" s="183">
        <f t="shared" ca="1" si="20"/>
        <v>488.75</v>
      </c>
      <c r="J79" s="180">
        <f t="shared" ca="1" si="21"/>
        <v>86.81</v>
      </c>
      <c r="K79" s="180">
        <f t="shared" ca="1" si="22"/>
        <v>8.9700000000000006</v>
      </c>
      <c r="L79" s="180">
        <f t="shared" ca="1" si="23"/>
        <v>0</v>
      </c>
      <c r="M79" s="181">
        <f t="shared" ca="1" si="24"/>
        <v>584.53</v>
      </c>
      <c r="N79" s="179">
        <f t="shared" ca="1" si="25"/>
        <v>488.74906937411259</v>
      </c>
      <c r="O79" s="180">
        <f t="shared" ca="1" si="26"/>
        <v>86.809834705609646</v>
      </c>
      <c r="P79" s="180">
        <f t="shared" ca="1" si="27"/>
        <v>8.9699829202778325</v>
      </c>
      <c r="Q79" s="180">
        <f t="shared" ca="1" si="28"/>
        <v>0</v>
      </c>
      <c r="R79" s="181">
        <f t="shared" ca="1" si="29"/>
        <v>584.52888700000005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605.98059999999998</v>
      </c>
      <c r="H80" s="182">
        <f t="shared" ca="1" si="17"/>
        <v>584.52888700000005</v>
      </c>
      <c r="I80" s="183">
        <f t="shared" ca="1" si="20"/>
        <v>488.75</v>
      </c>
      <c r="J80" s="180">
        <f t="shared" ca="1" si="21"/>
        <v>86.81</v>
      </c>
      <c r="K80" s="180">
        <f t="shared" ca="1" si="22"/>
        <v>8.9700000000000006</v>
      </c>
      <c r="L80" s="180">
        <f t="shared" ca="1" si="23"/>
        <v>0</v>
      </c>
      <c r="M80" s="181">
        <f t="shared" ca="1" si="24"/>
        <v>584.53</v>
      </c>
      <c r="N80" s="179">
        <f t="shared" ca="1" si="25"/>
        <v>488.74906937411259</v>
      </c>
      <c r="O80" s="180">
        <f t="shared" ca="1" si="26"/>
        <v>86.809834705609646</v>
      </c>
      <c r="P80" s="180">
        <f t="shared" ca="1" si="27"/>
        <v>8.9699829202778325</v>
      </c>
      <c r="Q80" s="180">
        <f t="shared" ca="1" si="28"/>
        <v>0</v>
      </c>
      <c r="R80" s="181">
        <f t="shared" ca="1" si="29"/>
        <v>584.52888700000005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605.98059999999998</v>
      </c>
      <c r="H81" s="182">
        <f t="shared" ca="1" si="17"/>
        <v>584.52888700000005</v>
      </c>
      <c r="I81" s="183">
        <f t="shared" ca="1" si="20"/>
        <v>488.75</v>
      </c>
      <c r="J81" s="180">
        <f t="shared" ca="1" si="21"/>
        <v>86.81</v>
      </c>
      <c r="K81" s="180">
        <f t="shared" ca="1" si="22"/>
        <v>8.9700000000000006</v>
      </c>
      <c r="L81" s="180">
        <f t="shared" ca="1" si="23"/>
        <v>0</v>
      </c>
      <c r="M81" s="181">
        <f t="shared" ca="1" si="24"/>
        <v>584.53</v>
      </c>
      <c r="N81" s="179">
        <f t="shared" ca="1" si="25"/>
        <v>488.74906937411259</v>
      </c>
      <c r="O81" s="180">
        <f t="shared" ca="1" si="26"/>
        <v>86.809834705609646</v>
      </c>
      <c r="P81" s="180">
        <f t="shared" ca="1" si="27"/>
        <v>8.9699829202778325</v>
      </c>
      <c r="Q81" s="180">
        <f t="shared" ca="1" si="28"/>
        <v>0</v>
      </c>
      <c r="R81" s="181">
        <f t="shared" ca="1" si="29"/>
        <v>584.52888700000005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602.19949999999994</v>
      </c>
      <c r="H82" s="182">
        <f t="shared" ca="1" si="17"/>
        <v>580.88163799999995</v>
      </c>
      <c r="I82" s="183">
        <f t="shared" ca="1" si="20"/>
        <v>488.95</v>
      </c>
      <c r="J82" s="180">
        <f t="shared" ca="1" si="21"/>
        <v>86.81</v>
      </c>
      <c r="K82" s="180">
        <f t="shared" ca="1" si="22"/>
        <v>5.1100000000000003</v>
      </c>
      <c r="L82" s="180">
        <f t="shared" ca="1" si="23"/>
        <v>0</v>
      </c>
      <c r="M82" s="181">
        <f t="shared" ca="1" si="24"/>
        <v>580.87</v>
      </c>
      <c r="N82" s="179">
        <f t="shared" ca="1" si="25"/>
        <v>488.95979634014492</v>
      </c>
      <c r="O82" s="180">
        <f t="shared" ca="1" si="26"/>
        <v>86.811739278633766</v>
      </c>
      <c r="P82" s="180">
        <f t="shared" ca="1" si="27"/>
        <v>5.1101023812212718</v>
      </c>
      <c r="Q82" s="180">
        <f t="shared" ca="1" si="28"/>
        <v>0</v>
      </c>
      <c r="R82" s="181">
        <f t="shared" ca="1" si="29"/>
        <v>580.88163799999995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602.19949999999994</v>
      </c>
      <c r="H83" s="182">
        <f t="shared" ca="1" si="17"/>
        <v>580.88163799999995</v>
      </c>
      <c r="I83" s="183">
        <f t="shared" ca="1" si="20"/>
        <v>488.95</v>
      </c>
      <c r="J83" s="180">
        <f t="shared" ca="1" si="21"/>
        <v>86.81</v>
      </c>
      <c r="K83" s="180">
        <f t="shared" ca="1" si="22"/>
        <v>5.1100000000000003</v>
      </c>
      <c r="L83" s="180">
        <f t="shared" ca="1" si="23"/>
        <v>0</v>
      </c>
      <c r="M83" s="181">
        <f t="shared" ca="1" si="24"/>
        <v>580.87</v>
      </c>
      <c r="N83" s="179">
        <f t="shared" ca="1" si="25"/>
        <v>488.95979634014492</v>
      </c>
      <c r="O83" s="180">
        <f t="shared" ca="1" si="26"/>
        <v>86.811739278633766</v>
      </c>
      <c r="P83" s="180">
        <f t="shared" ca="1" si="27"/>
        <v>5.1101023812212718</v>
      </c>
      <c r="Q83" s="180">
        <f t="shared" ca="1" si="28"/>
        <v>0</v>
      </c>
      <c r="R83" s="181">
        <f t="shared" ca="1" si="29"/>
        <v>580.88163799999995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602.19949999999994</v>
      </c>
      <c r="H84" s="182">
        <f t="shared" ca="1" si="17"/>
        <v>580.88163799999995</v>
      </c>
      <c r="I84" s="183">
        <f t="shared" ca="1" si="20"/>
        <v>488.95</v>
      </c>
      <c r="J84" s="180">
        <f t="shared" ca="1" si="21"/>
        <v>86.81</v>
      </c>
      <c r="K84" s="180">
        <f t="shared" ca="1" si="22"/>
        <v>5.1100000000000003</v>
      </c>
      <c r="L84" s="180">
        <f t="shared" ca="1" si="23"/>
        <v>0</v>
      </c>
      <c r="M84" s="181">
        <f t="shared" ca="1" si="24"/>
        <v>580.87</v>
      </c>
      <c r="N84" s="179">
        <f t="shared" ca="1" si="25"/>
        <v>488.95979634014492</v>
      </c>
      <c r="O84" s="180">
        <f t="shared" ca="1" si="26"/>
        <v>86.811739278633766</v>
      </c>
      <c r="P84" s="180">
        <f t="shared" ca="1" si="27"/>
        <v>5.1101023812212718</v>
      </c>
      <c r="Q84" s="180">
        <f t="shared" ca="1" si="28"/>
        <v>0</v>
      </c>
      <c r="R84" s="181">
        <f t="shared" ca="1" si="29"/>
        <v>580.88163799999995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602.19949999999994</v>
      </c>
      <c r="H85" s="182">
        <f t="shared" ca="1" si="17"/>
        <v>580.88163799999995</v>
      </c>
      <c r="I85" s="183">
        <f t="shared" ca="1" si="20"/>
        <v>488.95</v>
      </c>
      <c r="J85" s="180">
        <f t="shared" ca="1" si="21"/>
        <v>86.81</v>
      </c>
      <c r="K85" s="180">
        <f t="shared" ca="1" si="22"/>
        <v>5.1100000000000003</v>
      </c>
      <c r="L85" s="180">
        <f t="shared" ca="1" si="23"/>
        <v>0</v>
      </c>
      <c r="M85" s="181">
        <f t="shared" ca="1" si="24"/>
        <v>580.87</v>
      </c>
      <c r="N85" s="179">
        <f t="shared" ca="1" si="25"/>
        <v>488.95979634014492</v>
      </c>
      <c r="O85" s="180">
        <f t="shared" ca="1" si="26"/>
        <v>86.811739278633766</v>
      </c>
      <c r="P85" s="180">
        <f t="shared" ca="1" si="27"/>
        <v>5.1101023812212718</v>
      </c>
      <c r="Q85" s="180">
        <f t="shared" ca="1" si="28"/>
        <v>0</v>
      </c>
      <c r="R85" s="181">
        <f t="shared" ca="1" si="29"/>
        <v>580.88163799999995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602.19949999999994</v>
      </c>
      <c r="H86" s="182">
        <f t="shared" ca="1" si="17"/>
        <v>580.88163799999995</v>
      </c>
      <c r="I86" s="183">
        <f t="shared" ca="1" si="20"/>
        <v>488.95</v>
      </c>
      <c r="J86" s="180">
        <f t="shared" ca="1" si="21"/>
        <v>86.81</v>
      </c>
      <c r="K86" s="180">
        <f t="shared" ca="1" si="22"/>
        <v>5.1100000000000003</v>
      </c>
      <c r="L86" s="180">
        <f t="shared" ca="1" si="23"/>
        <v>0</v>
      </c>
      <c r="M86" s="181">
        <f t="shared" ca="1" si="24"/>
        <v>580.87</v>
      </c>
      <c r="N86" s="179">
        <f t="shared" ca="1" si="25"/>
        <v>488.95979634014492</v>
      </c>
      <c r="O86" s="180">
        <f t="shared" ca="1" si="26"/>
        <v>86.811739278633766</v>
      </c>
      <c r="P86" s="180">
        <f t="shared" ca="1" si="27"/>
        <v>5.1101023812212718</v>
      </c>
      <c r="Q86" s="180">
        <f t="shared" ca="1" si="28"/>
        <v>0</v>
      </c>
      <c r="R86" s="181">
        <f t="shared" ca="1" si="29"/>
        <v>580.88163799999995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540.52095799999995</v>
      </c>
      <c r="H87" s="182">
        <f t="shared" ca="1" si="17"/>
        <v>521.38651600000003</v>
      </c>
      <c r="I87" s="183">
        <f t="shared" ca="1" si="20"/>
        <v>420</v>
      </c>
      <c r="J87" s="180">
        <f t="shared" ca="1" si="21"/>
        <v>95.92</v>
      </c>
      <c r="K87" s="180">
        <f t="shared" ca="1" si="22"/>
        <v>5.47</v>
      </c>
      <c r="L87" s="180">
        <f t="shared" ca="1" si="23"/>
        <v>0</v>
      </c>
      <c r="M87" s="181">
        <f t="shared" ca="1" si="24"/>
        <v>521.39</v>
      </c>
      <c r="N87" s="179">
        <f t="shared" ca="1" si="25"/>
        <v>419.99719350198512</v>
      </c>
      <c r="O87" s="180">
        <f t="shared" ca="1" si="26"/>
        <v>95.919359049310501</v>
      </c>
      <c r="P87" s="180">
        <f t="shared" ca="1" si="27"/>
        <v>5.4699634487044246</v>
      </c>
      <c r="Q87" s="180">
        <f t="shared" ca="1" si="28"/>
        <v>0</v>
      </c>
      <c r="R87" s="181">
        <f t="shared" ca="1" si="29"/>
        <v>521.38651600000003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445.3</v>
      </c>
      <c r="H88" s="182">
        <f t="shared" ca="1" si="17"/>
        <v>429.53638000000001</v>
      </c>
      <c r="I88" s="183">
        <f t="shared" ca="1" si="20"/>
        <v>337.61</v>
      </c>
      <c r="J88" s="180">
        <f t="shared" ca="1" si="21"/>
        <v>86.81</v>
      </c>
      <c r="K88" s="180">
        <f t="shared" ca="1" si="22"/>
        <v>5.1100000000000003</v>
      </c>
      <c r="L88" s="180">
        <f t="shared" ca="1" si="23"/>
        <v>0</v>
      </c>
      <c r="M88" s="181">
        <f t="shared" ca="1" si="24"/>
        <v>429.53000000000003</v>
      </c>
      <c r="N88" s="179">
        <f t="shared" ca="1" si="25"/>
        <v>337.61501467138498</v>
      </c>
      <c r="O88" s="180">
        <f t="shared" ca="1" si="26"/>
        <v>86.811289427513799</v>
      </c>
      <c r="P88" s="180">
        <f t="shared" ca="1" si="27"/>
        <v>5.1100759011012036</v>
      </c>
      <c r="Q88" s="180">
        <f t="shared" ca="1" si="28"/>
        <v>0</v>
      </c>
      <c r="R88" s="181">
        <f t="shared" ca="1" si="29"/>
        <v>429.53637999999995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375.3</v>
      </c>
      <c r="H89" s="182">
        <f t="shared" ca="1" si="17"/>
        <v>362.01438000000002</v>
      </c>
      <c r="I89" s="183">
        <f t="shared" ca="1" si="20"/>
        <v>270.08</v>
      </c>
      <c r="J89" s="180">
        <f t="shared" ca="1" si="21"/>
        <v>86.81</v>
      </c>
      <c r="K89" s="180">
        <f t="shared" ca="1" si="22"/>
        <v>5.1100000000000003</v>
      </c>
      <c r="L89" s="180">
        <f t="shared" ca="1" si="23"/>
        <v>0</v>
      </c>
      <c r="M89" s="181">
        <f t="shared" ca="1" si="24"/>
        <v>362</v>
      </c>
      <c r="N89" s="179">
        <f t="shared" ca="1" si="25"/>
        <v>270.09072859226518</v>
      </c>
      <c r="O89" s="180">
        <f t="shared" ca="1" si="26"/>
        <v>86.813448419337021</v>
      </c>
      <c r="P89" s="180">
        <f t="shared" ca="1" si="27"/>
        <v>5.1102029883977904</v>
      </c>
      <c r="Q89" s="180">
        <f t="shared" ca="1" si="28"/>
        <v>0</v>
      </c>
      <c r="R89" s="181">
        <f t="shared" ca="1" si="29"/>
        <v>362.01438000000002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375.3</v>
      </c>
      <c r="H90" s="182">
        <f t="shared" ca="1" si="17"/>
        <v>362.01438000000002</v>
      </c>
      <c r="I90" s="183">
        <f t="shared" ca="1" si="20"/>
        <v>270.08</v>
      </c>
      <c r="J90" s="180">
        <f t="shared" ca="1" si="21"/>
        <v>86.81</v>
      </c>
      <c r="K90" s="180">
        <f t="shared" ca="1" si="22"/>
        <v>5.1100000000000003</v>
      </c>
      <c r="L90" s="180">
        <f t="shared" ca="1" si="23"/>
        <v>0</v>
      </c>
      <c r="M90" s="181">
        <f t="shared" ca="1" si="24"/>
        <v>362</v>
      </c>
      <c r="N90" s="179">
        <f t="shared" ca="1" si="25"/>
        <v>270.09072859226518</v>
      </c>
      <c r="O90" s="180">
        <f t="shared" ca="1" si="26"/>
        <v>86.813448419337021</v>
      </c>
      <c r="P90" s="180">
        <f t="shared" ca="1" si="27"/>
        <v>5.1102029883977904</v>
      </c>
      <c r="Q90" s="180">
        <f t="shared" ca="1" si="28"/>
        <v>0</v>
      </c>
      <c r="R90" s="181">
        <f t="shared" ca="1" si="29"/>
        <v>362.01438000000002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375.3</v>
      </c>
      <c r="H91" s="182">
        <f t="shared" ca="1" si="17"/>
        <v>362.01438000000002</v>
      </c>
      <c r="I91" s="183">
        <f t="shared" ca="1" si="20"/>
        <v>270.08</v>
      </c>
      <c r="J91" s="180">
        <f t="shared" ca="1" si="21"/>
        <v>86.81</v>
      </c>
      <c r="K91" s="180">
        <f t="shared" ca="1" si="22"/>
        <v>5.1100000000000003</v>
      </c>
      <c r="L91" s="180">
        <f t="shared" ca="1" si="23"/>
        <v>0</v>
      </c>
      <c r="M91" s="181">
        <f t="shared" ca="1" si="24"/>
        <v>362</v>
      </c>
      <c r="N91" s="179">
        <f t="shared" ca="1" si="25"/>
        <v>270.09072859226518</v>
      </c>
      <c r="O91" s="180">
        <f t="shared" ca="1" si="26"/>
        <v>86.813448419337021</v>
      </c>
      <c r="P91" s="180">
        <f t="shared" ca="1" si="27"/>
        <v>5.1102029883977904</v>
      </c>
      <c r="Q91" s="180">
        <f t="shared" ca="1" si="28"/>
        <v>0</v>
      </c>
      <c r="R91" s="181">
        <f t="shared" ca="1" si="29"/>
        <v>362.01438000000002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375.3</v>
      </c>
      <c r="H92" s="182">
        <f t="shared" ca="1" si="17"/>
        <v>362.01438000000002</v>
      </c>
      <c r="I92" s="183">
        <f t="shared" ca="1" si="20"/>
        <v>270.08</v>
      </c>
      <c r="J92" s="180">
        <f t="shared" ca="1" si="21"/>
        <v>86.81</v>
      </c>
      <c r="K92" s="180">
        <f t="shared" ca="1" si="22"/>
        <v>5.1100000000000003</v>
      </c>
      <c r="L92" s="180">
        <f t="shared" ca="1" si="23"/>
        <v>0</v>
      </c>
      <c r="M92" s="181">
        <f t="shared" ca="1" si="24"/>
        <v>362</v>
      </c>
      <c r="N92" s="179">
        <f t="shared" ca="1" si="25"/>
        <v>270.09072859226518</v>
      </c>
      <c r="O92" s="180">
        <f t="shared" ca="1" si="26"/>
        <v>86.813448419337021</v>
      </c>
      <c r="P92" s="180">
        <f t="shared" ca="1" si="27"/>
        <v>5.1102029883977904</v>
      </c>
      <c r="Q92" s="180">
        <f t="shared" ca="1" si="28"/>
        <v>0</v>
      </c>
      <c r="R92" s="181">
        <f t="shared" ca="1" si="29"/>
        <v>362.01438000000002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375.3</v>
      </c>
      <c r="H93" s="182">
        <f t="shared" ca="1" si="17"/>
        <v>362.01438000000002</v>
      </c>
      <c r="I93" s="183">
        <f t="shared" ca="1" si="20"/>
        <v>270.08</v>
      </c>
      <c r="J93" s="180">
        <f t="shared" ca="1" si="21"/>
        <v>86.81</v>
      </c>
      <c r="K93" s="180">
        <f t="shared" ca="1" si="22"/>
        <v>5.1100000000000003</v>
      </c>
      <c r="L93" s="180">
        <f t="shared" ca="1" si="23"/>
        <v>0</v>
      </c>
      <c r="M93" s="181">
        <f t="shared" ca="1" si="24"/>
        <v>362</v>
      </c>
      <c r="N93" s="179">
        <f t="shared" ca="1" si="25"/>
        <v>270.09072859226518</v>
      </c>
      <c r="O93" s="180">
        <f t="shared" ca="1" si="26"/>
        <v>86.813448419337021</v>
      </c>
      <c r="P93" s="180">
        <f t="shared" ca="1" si="27"/>
        <v>5.1102029883977904</v>
      </c>
      <c r="Q93" s="180">
        <f t="shared" ca="1" si="28"/>
        <v>0</v>
      </c>
      <c r="R93" s="181">
        <f t="shared" ca="1" si="29"/>
        <v>362.01438000000002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375.3</v>
      </c>
      <c r="H94" s="182">
        <f t="shared" ca="1" si="17"/>
        <v>362.01438000000002</v>
      </c>
      <c r="I94" s="183">
        <f t="shared" ca="1" si="20"/>
        <v>270.08</v>
      </c>
      <c r="J94" s="180">
        <f t="shared" ca="1" si="21"/>
        <v>86.81</v>
      </c>
      <c r="K94" s="180">
        <f t="shared" ca="1" si="22"/>
        <v>5.1100000000000003</v>
      </c>
      <c r="L94" s="180">
        <f t="shared" ca="1" si="23"/>
        <v>0</v>
      </c>
      <c r="M94" s="181">
        <f t="shared" ca="1" si="24"/>
        <v>362</v>
      </c>
      <c r="N94" s="179">
        <f t="shared" ca="1" si="25"/>
        <v>270.09072859226518</v>
      </c>
      <c r="O94" s="180">
        <f t="shared" ca="1" si="26"/>
        <v>86.813448419337021</v>
      </c>
      <c r="P94" s="180">
        <f t="shared" ca="1" si="27"/>
        <v>5.1102029883977904</v>
      </c>
      <c r="Q94" s="180">
        <f t="shared" ca="1" si="28"/>
        <v>0</v>
      </c>
      <c r="R94" s="181">
        <f t="shared" ca="1" si="29"/>
        <v>362.01438000000002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375.3</v>
      </c>
      <c r="H95" s="182">
        <f t="shared" ca="1" si="17"/>
        <v>362.01438000000002</v>
      </c>
      <c r="I95" s="183">
        <f t="shared" ca="1" si="20"/>
        <v>270.08</v>
      </c>
      <c r="J95" s="180">
        <f t="shared" ca="1" si="21"/>
        <v>86.81</v>
      </c>
      <c r="K95" s="180">
        <f t="shared" ca="1" si="22"/>
        <v>5.1100000000000003</v>
      </c>
      <c r="L95" s="180">
        <f t="shared" ca="1" si="23"/>
        <v>0</v>
      </c>
      <c r="M95" s="181">
        <f t="shared" ca="1" si="24"/>
        <v>362</v>
      </c>
      <c r="N95" s="179">
        <f t="shared" ca="1" si="25"/>
        <v>270.09072859226518</v>
      </c>
      <c r="O95" s="180">
        <f t="shared" ca="1" si="26"/>
        <v>86.813448419337021</v>
      </c>
      <c r="P95" s="180">
        <f t="shared" ca="1" si="27"/>
        <v>5.1102029883977904</v>
      </c>
      <c r="Q95" s="180">
        <f t="shared" ca="1" si="28"/>
        <v>0</v>
      </c>
      <c r="R95" s="181">
        <f t="shared" ca="1" si="29"/>
        <v>362.01438000000002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375.3</v>
      </c>
      <c r="H96" s="182">
        <f t="shared" ca="1" si="17"/>
        <v>362.01438000000002</v>
      </c>
      <c r="I96" s="183">
        <f t="shared" ca="1" si="20"/>
        <v>270.08</v>
      </c>
      <c r="J96" s="180">
        <f t="shared" ca="1" si="21"/>
        <v>86.81</v>
      </c>
      <c r="K96" s="180">
        <f t="shared" ca="1" si="22"/>
        <v>5.1100000000000003</v>
      </c>
      <c r="L96" s="180">
        <f t="shared" ca="1" si="23"/>
        <v>0</v>
      </c>
      <c r="M96" s="181">
        <f t="shared" ca="1" si="24"/>
        <v>362</v>
      </c>
      <c r="N96" s="179">
        <f t="shared" ca="1" si="25"/>
        <v>270.09072859226518</v>
      </c>
      <c r="O96" s="180">
        <f t="shared" ca="1" si="26"/>
        <v>86.813448419337021</v>
      </c>
      <c r="P96" s="180">
        <f t="shared" ca="1" si="27"/>
        <v>5.1102029883977904</v>
      </c>
      <c r="Q96" s="180">
        <f t="shared" ca="1" si="28"/>
        <v>0</v>
      </c>
      <c r="R96" s="181">
        <f t="shared" ca="1" si="29"/>
        <v>362.01438000000002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375.3</v>
      </c>
      <c r="H97" s="182">
        <f t="shared" ca="1" si="17"/>
        <v>362.01438000000002</v>
      </c>
      <c r="I97" s="183">
        <f t="shared" ca="1" si="20"/>
        <v>270.08</v>
      </c>
      <c r="J97" s="180">
        <f t="shared" ca="1" si="21"/>
        <v>86.81</v>
      </c>
      <c r="K97" s="180">
        <f t="shared" ca="1" si="22"/>
        <v>5.1100000000000003</v>
      </c>
      <c r="L97" s="180">
        <f t="shared" ca="1" si="23"/>
        <v>0</v>
      </c>
      <c r="M97" s="181">
        <f t="shared" ca="1" si="24"/>
        <v>362</v>
      </c>
      <c r="N97" s="179">
        <f t="shared" ca="1" si="25"/>
        <v>270.09072859226518</v>
      </c>
      <c r="O97" s="180">
        <f t="shared" ca="1" si="26"/>
        <v>86.813448419337021</v>
      </c>
      <c r="P97" s="180">
        <f t="shared" ca="1" si="27"/>
        <v>5.1102029883977904</v>
      </c>
      <c r="Q97" s="180">
        <f t="shared" ca="1" si="28"/>
        <v>0</v>
      </c>
      <c r="R97" s="181">
        <f t="shared" ca="1" si="29"/>
        <v>362.01438000000002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375.3</v>
      </c>
      <c r="H98" s="187">
        <f t="shared" ca="1" si="17"/>
        <v>362.01438000000002</v>
      </c>
      <c r="I98" s="188">
        <f t="shared" ca="1" si="20"/>
        <v>270.08</v>
      </c>
      <c r="J98" s="185">
        <f t="shared" ca="1" si="21"/>
        <v>86.81</v>
      </c>
      <c r="K98" s="185">
        <f t="shared" ca="1" si="22"/>
        <v>5.1100000000000003</v>
      </c>
      <c r="L98" s="185">
        <f t="shared" ca="1" si="23"/>
        <v>0</v>
      </c>
      <c r="M98" s="186">
        <f t="shared" ca="1" si="24"/>
        <v>362</v>
      </c>
      <c r="N98" s="184">
        <f t="shared" ca="1" si="25"/>
        <v>270.09072859226518</v>
      </c>
      <c r="O98" s="185">
        <f t="shared" ca="1" si="26"/>
        <v>86.813448419337021</v>
      </c>
      <c r="P98" s="185">
        <f t="shared" ca="1" si="27"/>
        <v>5.1102029883977904</v>
      </c>
      <c r="Q98" s="185">
        <f t="shared" ca="1" si="28"/>
        <v>0</v>
      </c>
      <c r="R98" s="186">
        <f t="shared" ca="1" si="29"/>
        <v>362.01438000000002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16.306486032000016</v>
      </c>
      <c r="C99" s="56">
        <f t="shared" ref="C99:R99" ca="1" si="30">SUM(C3:C98)/4000</f>
        <v>12.164638579871974</v>
      </c>
      <c r="D99" s="54">
        <f t="shared" ca="1" si="30"/>
        <v>3.9184485934896069</v>
      </c>
      <c r="E99" s="54">
        <f t="shared" ca="1" si="30"/>
        <v>0.22339885863839948</v>
      </c>
      <c r="F99" s="55">
        <f t="shared" ca="1" si="30"/>
        <v>0</v>
      </c>
      <c r="G99" s="59">
        <f t="shared" ca="1" si="30"/>
        <v>11.511673174500014</v>
      </c>
      <c r="H99" s="59">
        <f t="shared" ca="1" si="30"/>
        <v>11.104159945500003</v>
      </c>
      <c r="I99" s="171">
        <f t="shared" ca="1" si="30"/>
        <v>8.7389050000000044</v>
      </c>
      <c r="J99" s="54">
        <f t="shared" ca="1" si="30"/>
        <v>2.2197675000000028</v>
      </c>
      <c r="K99" s="54">
        <f t="shared" ca="1" si="30"/>
        <v>0.14541750000000017</v>
      </c>
      <c r="L99" s="54">
        <f t="shared" ca="1" si="30"/>
        <v>0</v>
      </c>
      <c r="M99" s="55">
        <f t="shared" ca="1" si="30"/>
        <v>11.104089999999998</v>
      </c>
      <c r="N99" s="56">
        <f t="shared" ca="1" si="30"/>
        <v>8.7389590983293619</v>
      </c>
      <c r="O99" s="54">
        <f t="shared" ca="1" si="30"/>
        <v>2.2197824442686103</v>
      </c>
      <c r="P99" s="54">
        <f t="shared" ca="1" si="30"/>
        <v>0.14541840290203448</v>
      </c>
      <c r="Q99" s="54">
        <f t="shared" ca="1" si="30"/>
        <v>0</v>
      </c>
      <c r="R99" s="55">
        <f t="shared" ca="1" si="30"/>
        <v>11.104159945500003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-5.6131903608047651E-4</v>
      </c>
      <c r="L3" s="24">
        <f>BRPL_EOD!L3-BRPL_ISGS_exbus!L3</f>
        <v>1.0003887521126131E-4</v>
      </c>
      <c r="M3" s="24">
        <f>BRPL_EOD!M3-BRPL_ISGS_exbus!M3</f>
        <v>-2.2180752760903033E-3</v>
      </c>
      <c r="N3" s="24">
        <f>BRPL_EOD!N3-BRPL_ISGS_exbus!N3</f>
        <v>8.2584153103226754E-4</v>
      </c>
      <c r="O3" s="24">
        <f>BRPL_EOD!O3-BRPL_ISGS_exbus!O3</f>
        <v>-3.4257338116816527E-4</v>
      </c>
      <c r="P3" s="24">
        <f>BRPL_EOD!P3-BRPL_ISGS_exbus!P3</f>
        <v>-2.3127704119545456E-3</v>
      </c>
      <c r="Q3" s="24">
        <f>BRPL_EOD!Q3-BRPL_ISGS_exbus!Q3</f>
        <v>9.3530909090899783E-4</v>
      </c>
      <c r="R3" s="24">
        <f>BRPL_EOD!R3-BRPL_ISGS_exbus!R3</f>
        <v>-1.6397938144336877E-3</v>
      </c>
      <c r="S3" s="24">
        <f>BRPL_EOD!S3-BRPL_ISGS_exbus!S3</f>
        <v>-1.3907718120806933E-3</v>
      </c>
      <c r="T3" s="24">
        <f>BRPL_EOD!T3-BRPL_ISGS_exbus!T3</f>
        <v>0</v>
      </c>
      <c r="U3" s="24">
        <f>BRPL_EOD!U3-BRPL_ISGS_exbus!U3</f>
        <v>6.6116791682446774E-4</v>
      </c>
      <c r="V3" s="24">
        <f>BRPL_EOD!V3-BRPL_ISGS_exbus!V3</f>
        <v>-1.2817049833877547E-3</v>
      </c>
      <c r="W3" s="24">
        <f>BRPL_EOD!W3-BRPL_ISGS_exbus!W3</f>
        <v>9.1762302415787644E-4</v>
      </c>
      <c r="X3" s="24">
        <f>BRPL_EOD!X3-BRPL_ISGS_exbus!X3</f>
        <v>3.0368498288169121E-4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-5.6131903608047651E-4</v>
      </c>
      <c r="L4" s="24">
        <f>BRPL_EOD!L4-BRPL_ISGS_exbus!L4</f>
        <v>1.0003887521126131E-4</v>
      </c>
      <c r="M4" s="24">
        <f>BRPL_EOD!M4-BRPL_ISGS_exbus!M4</f>
        <v>-2.2180752760903033E-3</v>
      </c>
      <c r="N4" s="24">
        <f>BRPL_EOD!N4-BRPL_ISGS_exbus!N4</f>
        <v>8.2584153103226754E-4</v>
      </c>
      <c r="O4" s="24">
        <f>BRPL_EOD!O4-BRPL_ISGS_exbus!O4</f>
        <v>-3.4257338116816527E-4</v>
      </c>
      <c r="P4" s="24">
        <f>BRPL_EOD!P4-BRPL_ISGS_exbus!P4</f>
        <v>-2.3127704119545456E-3</v>
      </c>
      <c r="Q4" s="24">
        <f>BRPL_EOD!Q4-BRPL_ISGS_exbus!Q4</f>
        <v>9.3530909090899783E-4</v>
      </c>
      <c r="R4" s="24">
        <f>BRPL_EOD!R4-BRPL_ISGS_exbus!R4</f>
        <v>-1.6397938144336877E-3</v>
      </c>
      <c r="S4" s="24">
        <f>BRPL_EOD!S4-BRPL_ISGS_exbus!S4</f>
        <v>-1.3907718120806933E-3</v>
      </c>
      <c r="T4" s="24">
        <f>BRPL_EOD!T4-BRPL_ISGS_exbus!T4</f>
        <v>0</v>
      </c>
      <c r="U4" s="24">
        <f>BRPL_EOD!U4-BRPL_ISGS_exbus!U4</f>
        <v>6.6116791682446774E-4</v>
      </c>
      <c r="V4" s="24">
        <f>BRPL_EOD!V4-BRPL_ISGS_exbus!V4</f>
        <v>-1.2817049833877547E-3</v>
      </c>
      <c r="W4" s="24">
        <f>BRPL_EOD!W4-BRPL_ISGS_exbus!W4</f>
        <v>1.7526978388993086E-3</v>
      </c>
      <c r="X4" s="24">
        <f>BRPL_EOD!X4-BRPL_ISGS_exbus!X4</f>
        <v>3.0368498288169121E-4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-5.6131903608047651E-4</v>
      </c>
      <c r="L5" s="24">
        <f>BRPL_EOD!L5-BRPL_ISGS_exbus!L5</f>
        <v>1.0003887521126131E-4</v>
      </c>
      <c r="M5" s="24">
        <f>BRPL_EOD!M5-BRPL_ISGS_exbus!M5</f>
        <v>-2.2180752760903033E-3</v>
      </c>
      <c r="N5" s="24">
        <f>BRPL_EOD!N5-BRPL_ISGS_exbus!N5</f>
        <v>8.2584153103226754E-4</v>
      </c>
      <c r="O5" s="24">
        <f>BRPL_EOD!O5-BRPL_ISGS_exbus!O5</f>
        <v>-3.4257338116816527E-4</v>
      </c>
      <c r="P5" s="24">
        <f>BRPL_EOD!P5-BRPL_ISGS_exbus!P5</f>
        <v>-2.3127704119545456E-3</v>
      </c>
      <c r="Q5" s="24">
        <f>BRPL_EOD!Q5-BRPL_ISGS_exbus!Q5</f>
        <v>9.3530909090899783E-4</v>
      </c>
      <c r="R5" s="24">
        <f>BRPL_EOD!R5-BRPL_ISGS_exbus!R5</f>
        <v>-1.6397938144336877E-3</v>
      </c>
      <c r="S5" s="24">
        <f>BRPL_EOD!S5-BRPL_ISGS_exbus!S5</f>
        <v>-1.3907718120806933E-3</v>
      </c>
      <c r="T5" s="24">
        <f>BRPL_EOD!T5-BRPL_ISGS_exbus!T5</f>
        <v>0</v>
      </c>
      <c r="U5" s="24">
        <f>BRPL_EOD!U5-BRPL_ISGS_exbus!U5</f>
        <v>6.6116791682446774E-4</v>
      </c>
      <c r="V5" s="24">
        <f>BRPL_EOD!V5-BRPL_ISGS_exbus!V5</f>
        <v>-1.2604147880974637E-3</v>
      </c>
      <c r="W5" s="24">
        <f>BRPL_EOD!W5-BRPL_ISGS_exbus!W5</f>
        <v>1.7526978388993086E-3</v>
      </c>
      <c r="X5" s="24">
        <f>BRPL_EOD!X5-BRPL_ISGS_exbus!X5</f>
        <v>1.4857638481018398E-3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-5.6131903608047651E-4</v>
      </c>
      <c r="L6" s="24">
        <f>BRPL_EOD!L6-BRPL_ISGS_exbus!L6</f>
        <v>1.0003887521126131E-4</v>
      </c>
      <c r="M6" s="24">
        <f>BRPL_EOD!M6-BRPL_ISGS_exbus!M6</f>
        <v>-2.2180752760903033E-3</v>
      </c>
      <c r="N6" s="24">
        <f>BRPL_EOD!N6-BRPL_ISGS_exbus!N6</f>
        <v>8.2584153103226754E-4</v>
      </c>
      <c r="O6" s="24">
        <f>BRPL_EOD!O6-BRPL_ISGS_exbus!O6</f>
        <v>-3.4257338116816527E-4</v>
      </c>
      <c r="P6" s="24">
        <f>BRPL_EOD!P6-BRPL_ISGS_exbus!P6</f>
        <v>-2.3127704119545456E-3</v>
      </c>
      <c r="Q6" s="24">
        <f>BRPL_EOD!Q6-BRPL_ISGS_exbus!Q6</f>
        <v>9.3530909090899783E-4</v>
      </c>
      <c r="R6" s="24">
        <f>BRPL_EOD!R6-BRPL_ISGS_exbus!R6</f>
        <v>-1.6397938144336877E-3</v>
      </c>
      <c r="S6" s="24">
        <f>BRPL_EOD!S6-BRPL_ISGS_exbus!S6</f>
        <v>-1.3907718120806933E-3</v>
      </c>
      <c r="T6" s="24">
        <f>BRPL_EOD!T6-BRPL_ISGS_exbus!T6</f>
        <v>0</v>
      </c>
      <c r="U6" s="24">
        <f>BRPL_EOD!U6-BRPL_ISGS_exbus!U6</f>
        <v>6.6116791682446774E-4</v>
      </c>
      <c r="V6" s="24">
        <f>BRPL_EOD!V6-BRPL_ISGS_exbus!V6</f>
        <v>-1.2604147880974637E-3</v>
      </c>
      <c r="W6" s="24">
        <f>BRPL_EOD!W6-BRPL_ISGS_exbus!W6</f>
        <v>1.7526978388993086E-3</v>
      </c>
      <c r="X6" s="24">
        <f>BRPL_EOD!X6-BRPL_ISGS_exbus!X6</f>
        <v>4.946815834756535E-4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-5.6131903608047651E-4</v>
      </c>
      <c r="L7" s="24">
        <f>BRPL_EOD!L7-BRPL_ISGS_exbus!L7</f>
        <v>1.0003887521126131E-4</v>
      </c>
      <c r="M7" s="24">
        <f>BRPL_EOD!M7-BRPL_ISGS_exbus!M7</f>
        <v>-2.2180752760903033E-3</v>
      </c>
      <c r="N7" s="24">
        <f>BRPL_EOD!N7-BRPL_ISGS_exbus!N7</f>
        <v>8.2584153103226754E-4</v>
      </c>
      <c r="O7" s="24">
        <f>BRPL_EOD!O7-BRPL_ISGS_exbus!O7</f>
        <v>-3.4257338116816527E-4</v>
      </c>
      <c r="P7" s="24">
        <f>BRPL_EOD!P7-BRPL_ISGS_exbus!P7</f>
        <v>-2.3127704119545456E-3</v>
      </c>
      <c r="Q7" s="24">
        <f>BRPL_EOD!Q7-BRPL_ISGS_exbus!Q7</f>
        <v>9.3530909090899783E-4</v>
      </c>
      <c r="R7" s="24">
        <f>BRPL_EOD!R7-BRPL_ISGS_exbus!R7</f>
        <v>2.2358412017169371E-3</v>
      </c>
      <c r="S7" s="24">
        <f>BRPL_EOD!S7-BRPL_ISGS_exbus!S7</f>
        <v>-1.3907718120806933E-3</v>
      </c>
      <c r="T7" s="24">
        <f>BRPL_EOD!T7-BRPL_ISGS_exbus!T7</f>
        <v>0</v>
      </c>
      <c r="U7" s="24">
        <f>BRPL_EOD!U7-BRPL_ISGS_exbus!U7</f>
        <v>6.6116791682446774E-4</v>
      </c>
      <c r="V7" s="24">
        <f>BRPL_EOD!V7-BRPL_ISGS_exbus!V7</f>
        <v>-1.2604147880974637E-3</v>
      </c>
      <c r="W7" s="24">
        <f>BRPL_EOD!W7-BRPL_ISGS_exbus!W7</f>
        <v>1.7526978388993086E-3</v>
      </c>
      <c r="X7" s="24">
        <f>BRPL_EOD!X7-BRPL_ISGS_exbus!X7</f>
        <v>4.946815834756535E-4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-5.6131903608047651E-4</v>
      </c>
      <c r="L8" s="24">
        <f>BRPL_EOD!L8-BRPL_ISGS_exbus!L8</f>
        <v>1.0003887521126131E-4</v>
      </c>
      <c r="M8" s="24">
        <f>BRPL_EOD!M8-BRPL_ISGS_exbus!M8</f>
        <v>-2.2180752760903033E-3</v>
      </c>
      <c r="N8" s="24">
        <f>BRPL_EOD!N8-BRPL_ISGS_exbus!N8</f>
        <v>8.2584153103226754E-4</v>
      </c>
      <c r="O8" s="24">
        <f>BRPL_EOD!O8-BRPL_ISGS_exbus!O8</f>
        <v>-3.4257338116816527E-4</v>
      </c>
      <c r="P8" s="24">
        <f>BRPL_EOD!P8-BRPL_ISGS_exbus!P8</f>
        <v>-2.3127704119545456E-3</v>
      </c>
      <c r="Q8" s="24">
        <f>BRPL_EOD!Q8-BRPL_ISGS_exbus!Q8</f>
        <v>9.3530909090899783E-4</v>
      </c>
      <c r="R8" s="24">
        <f>BRPL_EOD!R8-BRPL_ISGS_exbus!R8</f>
        <v>2.2358412017169371E-3</v>
      </c>
      <c r="S8" s="24">
        <f>BRPL_EOD!S8-BRPL_ISGS_exbus!S8</f>
        <v>-1.3907718120806933E-3</v>
      </c>
      <c r="T8" s="24">
        <f>BRPL_EOD!T8-BRPL_ISGS_exbus!T8</f>
        <v>0</v>
      </c>
      <c r="U8" s="24">
        <f>BRPL_EOD!U8-BRPL_ISGS_exbus!U8</f>
        <v>6.6116791682446774E-4</v>
      </c>
      <c r="V8" s="24">
        <f>BRPL_EOD!V8-BRPL_ISGS_exbus!V8</f>
        <v>-1.2604147880974637E-3</v>
      </c>
      <c r="W8" s="24">
        <f>BRPL_EOD!W8-BRPL_ISGS_exbus!W8</f>
        <v>1.7526978388993086E-3</v>
      </c>
      <c r="X8" s="24">
        <f>BRPL_EOD!X8-BRPL_ISGS_exbus!X8</f>
        <v>4.946815834756535E-4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-5.6131903608047651E-4</v>
      </c>
      <c r="L9" s="24">
        <f>BRPL_EOD!L9-BRPL_ISGS_exbus!L9</f>
        <v>1.0003887521126131E-4</v>
      </c>
      <c r="M9" s="24">
        <f>BRPL_EOD!M9-BRPL_ISGS_exbus!M9</f>
        <v>-2.2180752760903033E-3</v>
      </c>
      <c r="N9" s="24">
        <f>BRPL_EOD!N9-BRPL_ISGS_exbus!N9</f>
        <v>8.2584153103226754E-4</v>
      </c>
      <c r="O9" s="24">
        <f>BRPL_EOD!O9-BRPL_ISGS_exbus!O9</f>
        <v>-3.4257338116816527E-4</v>
      </c>
      <c r="P9" s="24">
        <f>BRPL_EOD!P9-BRPL_ISGS_exbus!P9</f>
        <v>-2.3127704119545456E-3</v>
      </c>
      <c r="Q9" s="24">
        <f>BRPL_EOD!Q9-BRPL_ISGS_exbus!Q9</f>
        <v>9.3530909090899783E-4</v>
      </c>
      <c r="R9" s="24">
        <f>BRPL_EOD!R9-BRPL_ISGS_exbus!R9</f>
        <v>2.2358412017169371E-3</v>
      </c>
      <c r="S9" s="24">
        <f>BRPL_EOD!S9-BRPL_ISGS_exbus!S9</f>
        <v>-1.3907718120806933E-3</v>
      </c>
      <c r="T9" s="24">
        <f>BRPL_EOD!T9-BRPL_ISGS_exbus!T9</f>
        <v>0</v>
      </c>
      <c r="U9" s="24">
        <f>BRPL_EOD!U9-BRPL_ISGS_exbus!U9</f>
        <v>6.6116791682446774E-4</v>
      </c>
      <c r="V9" s="24">
        <f>BRPL_EOD!V9-BRPL_ISGS_exbus!V9</f>
        <v>-1.2604147880974637E-3</v>
      </c>
      <c r="W9" s="24">
        <f>BRPL_EOD!W9-BRPL_ISGS_exbus!W9</f>
        <v>1.7526978388993086E-3</v>
      </c>
      <c r="X9" s="24">
        <f>BRPL_EOD!X9-BRPL_ISGS_exbus!X9</f>
        <v>4.946815834756535E-4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-5.6131903608047651E-4</v>
      </c>
      <c r="L10" s="24">
        <f>BRPL_EOD!L10-BRPL_ISGS_exbus!L10</f>
        <v>1.0003887521126131E-4</v>
      </c>
      <c r="M10" s="24">
        <f>BRPL_EOD!M10-BRPL_ISGS_exbus!M10</f>
        <v>-2.2180752760903033E-3</v>
      </c>
      <c r="N10" s="24">
        <f>BRPL_EOD!N10-BRPL_ISGS_exbus!N10</f>
        <v>8.2584153103226754E-4</v>
      </c>
      <c r="O10" s="24">
        <f>BRPL_EOD!O10-BRPL_ISGS_exbus!O10</f>
        <v>-3.4257338116816527E-4</v>
      </c>
      <c r="P10" s="24">
        <f>BRPL_EOD!P10-BRPL_ISGS_exbus!P10</f>
        <v>-2.3127704119545456E-3</v>
      </c>
      <c r="Q10" s="24">
        <f>BRPL_EOD!Q10-BRPL_ISGS_exbus!Q10</f>
        <v>9.3530909090899783E-4</v>
      </c>
      <c r="R10" s="24">
        <f>BRPL_EOD!R10-BRPL_ISGS_exbus!R10</f>
        <v>2.2358412017169371E-3</v>
      </c>
      <c r="S10" s="24">
        <f>BRPL_EOD!S10-BRPL_ISGS_exbus!S10</f>
        <v>-1.3907718120806933E-3</v>
      </c>
      <c r="T10" s="24">
        <f>BRPL_EOD!T10-BRPL_ISGS_exbus!T10</f>
        <v>0</v>
      </c>
      <c r="U10" s="24">
        <f>BRPL_EOD!U10-BRPL_ISGS_exbus!U10</f>
        <v>6.6116791682446774E-4</v>
      </c>
      <c r="V10" s="24">
        <f>BRPL_EOD!V10-BRPL_ISGS_exbus!V10</f>
        <v>-1.2604147880974637E-3</v>
      </c>
      <c r="W10" s="24">
        <f>BRPL_EOD!W10-BRPL_ISGS_exbus!W10</f>
        <v>1.7526978388993086E-3</v>
      </c>
      <c r="X10" s="24">
        <f>BRPL_EOD!X10-BRPL_ISGS_exbus!X10</f>
        <v>4.946815834756535E-4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-5.6131903608047651E-4</v>
      </c>
      <c r="L11" s="24">
        <f>BRPL_EOD!L11-BRPL_ISGS_exbus!L11</f>
        <v>1.0003887521126131E-4</v>
      </c>
      <c r="M11" s="24">
        <f>BRPL_EOD!M11-BRPL_ISGS_exbus!M11</f>
        <v>-2.2180752760903033E-3</v>
      </c>
      <c r="N11" s="24">
        <f>BRPL_EOD!N11-BRPL_ISGS_exbus!N11</f>
        <v>8.2584153103226754E-4</v>
      </c>
      <c r="O11" s="24">
        <f>BRPL_EOD!O11-BRPL_ISGS_exbus!O11</f>
        <v>-3.4257338116816527E-4</v>
      </c>
      <c r="P11" s="24">
        <f>BRPL_EOD!P11-BRPL_ISGS_exbus!P11</f>
        <v>-2.3127704119545456E-3</v>
      </c>
      <c r="Q11" s="24">
        <f>BRPL_EOD!Q11-BRPL_ISGS_exbus!Q11</f>
        <v>9.3530909090899783E-4</v>
      </c>
      <c r="R11" s="24">
        <f>BRPL_EOD!R11-BRPL_ISGS_exbus!R11</f>
        <v>2.2358412017169371E-3</v>
      </c>
      <c r="S11" s="24">
        <f>BRPL_EOD!S11-BRPL_ISGS_exbus!S11</f>
        <v>-1.3907718120806933E-3</v>
      </c>
      <c r="T11" s="24">
        <f>BRPL_EOD!T11-BRPL_ISGS_exbus!T11</f>
        <v>0</v>
      </c>
      <c r="U11" s="24">
        <f>BRPL_EOD!U11-BRPL_ISGS_exbus!U11</f>
        <v>6.6116791682446774E-4</v>
      </c>
      <c r="V11" s="24">
        <f>BRPL_EOD!V11-BRPL_ISGS_exbus!V11</f>
        <v>-1.2604147880974637E-3</v>
      </c>
      <c r="W11" s="24">
        <f>BRPL_EOD!W11-BRPL_ISGS_exbus!W11</f>
        <v>1.7526978388993086E-3</v>
      </c>
      <c r="X11" s="24">
        <f>BRPL_EOD!X11-BRPL_ISGS_exbus!X11</f>
        <v>4.946815834756535E-4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-5.6131903608047651E-4</v>
      </c>
      <c r="L12" s="24">
        <f>BRPL_EOD!L12-BRPL_ISGS_exbus!L12</f>
        <v>1.0003887521126131E-4</v>
      </c>
      <c r="M12" s="24">
        <f>BRPL_EOD!M12-BRPL_ISGS_exbus!M12</f>
        <v>-2.2180752760903033E-3</v>
      </c>
      <c r="N12" s="24">
        <f>BRPL_EOD!N12-BRPL_ISGS_exbus!N12</f>
        <v>8.2584153103226754E-4</v>
      </c>
      <c r="O12" s="24">
        <f>BRPL_EOD!O12-BRPL_ISGS_exbus!O12</f>
        <v>-3.4257338116816527E-4</v>
      </c>
      <c r="P12" s="24">
        <f>BRPL_EOD!P12-BRPL_ISGS_exbus!P12</f>
        <v>-2.3127704119545456E-3</v>
      </c>
      <c r="Q12" s="24">
        <f>BRPL_EOD!Q12-BRPL_ISGS_exbus!Q12</f>
        <v>9.3530909090899783E-4</v>
      </c>
      <c r="R12" s="24">
        <f>BRPL_EOD!R12-BRPL_ISGS_exbus!R12</f>
        <v>2.2358412017169371E-3</v>
      </c>
      <c r="S12" s="24">
        <f>BRPL_EOD!S12-BRPL_ISGS_exbus!S12</f>
        <v>-1.3907718120806933E-3</v>
      </c>
      <c r="T12" s="24">
        <f>BRPL_EOD!T12-BRPL_ISGS_exbus!T12</f>
        <v>0</v>
      </c>
      <c r="U12" s="24">
        <f>BRPL_EOD!U12-BRPL_ISGS_exbus!U12</f>
        <v>6.6116791682446774E-4</v>
      </c>
      <c r="V12" s="24">
        <f>BRPL_EOD!V12-BRPL_ISGS_exbus!V12</f>
        <v>-1.2604147880974637E-3</v>
      </c>
      <c r="W12" s="24">
        <f>BRPL_EOD!W12-BRPL_ISGS_exbus!W12</f>
        <v>1.7526978388993086E-3</v>
      </c>
      <c r="X12" s="24">
        <f>BRPL_EOD!X12-BRPL_ISGS_exbus!X12</f>
        <v>4.946815834756535E-4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-5.6131903608047651E-4</v>
      </c>
      <c r="L13" s="24">
        <f>BRPL_EOD!L13-BRPL_ISGS_exbus!L13</f>
        <v>1.0003887521126131E-4</v>
      </c>
      <c r="M13" s="24">
        <f>BRPL_EOD!M13-BRPL_ISGS_exbus!M13</f>
        <v>1.4314372848005519E-3</v>
      </c>
      <c r="N13" s="24">
        <f>BRPL_EOD!N13-BRPL_ISGS_exbus!N13</f>
        <v>7.0411012037574494E-4</v>
      </c>
      <c r="O13" s="24">
        <f>BRPL_EOD!O13-BRPL_ISGS_exbus!O13</f>
        <v>9.4929694019185717E-4</v>
      </c>
      <c r="P13" s="24">
        <f>BRPL_EOD!P13-BRPL_ISGS_exbus!P13</f>
        <v>-2.3127704119545456E-3</v>
      </c>
      <c r="Q13" s="24">
        <f>BRPL_EOD!Q13-BRPL_ISGS_exbus!Q13</f>
        <v>9.3530909090899783E-4</v>
      </c>
      <c r="R13" s="24">
        <f>BRPL_EOD!R13-BRPL_ISGS_exbus!R13</f>
        <v>2.2358412017169371E-3</v>
      </c>
      <c r="S13" s="24">
        <f>BRPL_EOD!S13-BRPL_ISGS_exbus!S13</f>
        <v>-1.3907718120806933E-3</v>
      </c>
      <c r="T13" s="24">
        <f>BRPL_EOD!T13-BRPL_ISGS_exbus!T13</f>
        <v>0</v>
      </c>
      <c r="U13" s="24">
        <f>BRPL_EOD!U13-BRPL_ISGS_exbus!U13</f>
        <v>6.6116791682446774E-4</v>
      </c>
      <c r="V13" s="24">
        <f>BRPL_EOD!V13-BRPL_ISGS_exbus!V13</f>
        <v>-1.3022542831384598E-3</v>
      </c>
      <c r="W13" s="24">
        <f>BRPL_EOD!W13-BRPL_ISGS_exbus!W13</f>
        <v>1.6876149312370359E-3</v>
      </c>
      <c r="X13" s="24">
        <f>BRPL_EOD!X13-BRPL_ISGS_exbus!X13</f>
        <v>6.1578808089279846E-4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-5.6131903608047651E-4</v>
      </c>
      <c r="L14" s="24">
        <f>BRPL_EOD!L14-BRPL_ISGS_exbus!L14</f>
        <v>1.0003887521126131E-4</v>
      </c>
      <c r="M14" s="24">
        <f>BRPL_EOD!M14-BRPL_ISGS_exbus!M14</f>
        <v>1.4314372848005519E-3</v>
      </c>
      <c r="N14" s="24">
        <f>BRPL_EOD!N14-BRPL_ISGS_exbus!N14</f>
        <v>7.0411012037574494E-4</v>
      </c>
      <c r="O14" s="24">
        <f>BRPL_EOD!O14-BRPL_ISGS_exbus!O14</f>
        <v>9.4929694019185717E-4</v>
      </c>
      <c r="P14" s="24">
        <f>BRPL_EOD!P14-BRPL_ISGS_exbus!P14</f>
        <v>-2.3127704119545456E-3</v>
      </c>
      <c r="Q14" s="24">
        <f>BRPL_EOD!Q14-BRPL_ISGS_exbus!Q14</f>
        <v>9.3530909090899783E-4</v>
      </c>
      <c r="R14" s="24">
        <f>BRPL_EOD!R14-BRPL_ISGS_exbus!R14</f>
        <v>2.2358412017169371E-3</v>
      </c>
      <c r="S14" s="24">
        <f>BRPL_EOD!S14-BRPL_ISGS_exbus!S14</f>
        <v>-1.3907718120806933E-3</v>
      </c>
      <c r="T14" s="24">
        <f>BRPL_EOD!T14-BRPL_ISGS_exbus!T14</f>
        <v>0</v>
      </c>
      <c r="U14" s="24">
        <f>BRPL_EOD!U14-BRPL_ISGS_exbus!U14</f>
        <v>6.6116791682446774E-4</v>
      </c>
      <c r="V14" s="24">
        <f>BRPL_EOD!V14-BRPL_ISGS_exbus!V14</f>
        <v>-1.3022542831384598E-3</v>
      </c>
      <c r="W14" s="24">
        <f>BRPL_EOD!W14-BRPL_ISGS_exbus!W14</f>
        <v>1.717886051080697E-3</v>
      </c>
      <c r="X14" s="24">
        <f>BRPL_EOD!X14-BRPL_ISGS_exbus!X14</f>
        <v>6.1578808089279846E-4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-5.6131903608047651E-4</v>
      </c>
      <c r="L15" s="24">
        <f>BRPL_EOD!L15-BRPL_ISGS_exbus!L15</f>
        <v>1.0003887521126131E-4</v>
      </c>
      <c r="M15" s="24">
        <f>BRPL_EOD!M15-BRPL_ISGS_exbus!M15</f>
        <v>1.4314372848005519E-3</v>
      </c>
      <c r="N15" s="24">
        <f>BRPL_EOD!N15-BRPL_ISGS_exbus!N15</f>
        <v>7.0411012037574494E-4</v>
      </c>
      <c r="O15" s="24">
        <f>BRPL_EOD!O15-BRPL_ISGS_exbus!O15</f>
        <v>9.4929694019185717E-4</v>
      </c>
      <c r="P15" s="24">
        <f>BRPL_EOD!P15-BRPL_ISGS_exbus!P15</f>
        <v>-2.3127704119545456E-3</v>
      </c>
      <c r="Q15" s="24">
        <f>BRPL_EOD!Q15-BRPL_ISGS_exbus!Q15</f>
        <v>9.3530909090899783E-4</v>
      </c>
      <c r="R15" s="24">
        <f>BRPL_EOD!R15-BRPL_ISGS_exbus!R15</f>
        <v>2.2358412017169371E-3</v>
      </c>
      <c r="S15" s="24">
        <f>BRPL_EOD!S15-BRPL_ISGS_exbus!S15</f>
        <v>-1.3907718120806933E-3</v>
      </c>
      <c r="T15" s="24">
        <f>BRPL_EOD!T15-BRPL_ISGS_exbus!T15</f>
        <v>0</v>
      </c>
      <c r="U15" s="24">
        <f>BRPL_EOD!U15-BRPL_ISGS_exbus!U15</f>
        <v>6.6116791682446774E-4</v>
      </c>
      <c r="V15" s="24">
        <f>BRPL_EOD!V15-BRPL_ISGS_exbus!V15</f>
        <v>-1.0237961335679557E-3</v>
      </c>
      <c r="W15" s="24">
        <f>BRPL_EOD!W15-BRPL_ISGS_exbus!W15</f>
        <v>-4.532236421717073E-4</v>
      </c>
      <c r="X15" s="24">
        <f>BRPL_EOD!X15-BRPL_ISGS_exbus!X15</f>
        <v>1.1902120592779397E-3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-5.6131903608047651E-4</v>
      </c>
      <c r="L16" s="24">
        <f>BRPL_EOD!L16-BRPL_ISGS_exbus!L16</f>
        <v>1.0003887521126131E-4</v>
      </c>
      <c r="M16" s="24">
        <f>BRPL_EOD!M16-BRPL_ISGS_exbus!M16</f>
        <v>1.4314372848005519E-3</v>
      </c>
      <c r="N16" s="24">
        <f>BRPL_EOD!N16-BRPL_ISGS_exbus!N16</f>
        <v>7.0411012037574494E-4</v>
      </c>
      <c r="O16" s="24">
        <f>BRPL_EOD!O16-BRPL_ISGS_exbus!O16</f>
        <v>9.4929694019185717E-4</v>
      </c>
      <c r="P16" s="24">
        <f>BRPL_EOD!P16-BRPL_ISGS_exbus!P16</f>
        <v>-2.3127704119545456E-3</v>
      </c>
      <c r="Q16" s="24">
        <f>BRPL_EOD!Q16-BRPL_ISGS_exbus!Q16</f>
        <v>9.3530909090899783E-4</v>
      </c>
      <c r="R16" s="24">
        <f>BRPL_EOD!R16-BRPL_ISGS_exbus!R16</f>
        <v>2.2358412017169371E-3</v>
      </c>
      <c r="S16" s="24">
        <f>BRPL_EOD!S16-BRPL_ISGS_exbus!S16</f>
        <v>-1.3907718120806933E-3</v>
      </c>
      <c r="T16" s="24">
        <f>BRPL_EOD!T16-BRPL_ISGS_exbus!T16</f>
        <v>0</v>
      </c>
      <c r="U16" s="24">
        <f>BRPL_EOD!U16-BRPL_ISGS_exbus!U16</f>
        <v>6.6116791682446774E-4</v>
      </c>
      <c r="V16" s="24">
        <f>BRPL_EOD!V16-BRPL_ISGS_exbus!V16</f>
        <v>-1.0237961335679557E-3</v>
      </c>
      <c r="W16" s="24">
        <f>BRPL_EOD!W16-BRPL_ISGS_exbus!W16</f>
        <v>-4.532236421717073E-4</v>
      </c>
      <c r="X16" s="24">
        <f>BRPL_EOD!X16-BRPL_ISGS_exbus!X16</f>
        <v>1.1902120592779397E-3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-5.6131903608047651E-4</v>
      </c>
      <c r="L17" s="24">
        <f>BRPL_EOD!L17-BRPL_ISGS_exbus!L17</f>
        <v>1.0003887521126131E-4</v>
      </c>
      <c r="M17" s="24">
        <f>BRPL_EOD!M17-BRPL_ISGS_exbus!M17</f>
        <v>1.4314372848005519E-3</v>
      </c>
      <c r="N17" s="24">
        <f>BRPL_EOD!N17-BRPL_ISGS_exbus!N17</f>
        <v>7.0411012037574494E-4</v>
      </c>
      <c r="O17" s="24">
        <f>BRPL_EOD!O17-BRPL_ISGS_exbus!O17</f>
        <v>9.4929694019185717E-4</v>
      </c>
      <c r="P17" s="24">
        <f>BRPL_EOD!P17-BRPL_ISGS_exbus!P17</f>
        <v>-2.3127704119545456E-3</v>
      </c>
      <c r="Q17" s="24">
        <f>BRPL_EOD!Q17-BRPL_ISGS_exbus!Q17</f>
        <v>9.3530909090899783E-4</v>
      </c>
      <c r="R17" s="24">
        <f>BRPL_EOD!R17-BRPL_ISGS_exbus!R17</f>
        <v>2.2358412017169371E-3</v>
      </c>
      <c r="S17" s="24">
        <f>BRPL_EOD!S17-BRPL_ISGS_exbus!S17</f>
        <v>-1.3907718120806933E-3</v>
      </c>
      <c r="T17" s="24">
        <f>BRPL_EOD!T17-BRPL_ISGS_exbus!T17</f>
        <v>0</v>
      </c>
      <c r="U17" s="24">
        <f>BRPL_EOD!U17-BRPL_ISGS_exbus!U17</f>
        <v>6.6116791682446774E-4</v>
      </c>
      <c r="V17" s="24">
        <f>BRPL_EOD!V17-BRPL_ISGS_exbus!V17</f>
        <v>-1.0237961335679557E-3</v>
      </c>
      <c r="W17" s="24">
        <f>BRPL_EOD!W17-BRPL_ISGS_exbus!W17</f>
        <v>-4.532236421717073E-4</v>
      </c>
      <c r="X17" s="24">
        <f>BRPL_EOD!X17-BRPL_ISGS_exbus!X17</f>
        <v>1.1902120592779397E-3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-5.6131903608047651E-4</v>
      </c>
      <c r="L18" s="24">
        <f>BRPL_EOD!L18-BRPL_ISGS_exbus!L18</f>
        <v>1.0003887521126131E-4</v>
      </c>
      <c r="M18" s="24">
        <f>BRPL_EOD!M18-BRPL_ISGS_exbus!M18</f>
        <v>1.4314372848005519E-3</v>
      </c>
      <c r="N18" s="24">
        <f>BRPL_EOD!N18-BRPL_ISGS_exbus!N18</f>
        <v>7.0411012037574494E-4</v>
      </c>
      <c r="O18" s="24">
        <f>BRPL_EOD!O18-BRPL_ISGS_exbus!O18</f>
        <v>9.4929694019185717E-4</v>
      </c>
      <c r="P18" s="24">
        <f>BRPL_EOD!P18-BRPL_ISGS_exbus!P18</f>
        <v>-2.3127704119545456E-3</v>
      </c>
      <c r="Q18" s="24">
        <f>BRPL_EOD!Q18-BRPL_ISGS_exbus!Q18</f>
        <v>9.3530909090899783E-4</v>
      </c>
      <c r="R18" s="24">
        <f>BRPL_EOD!R18-BRPL_ISGS_exbus!R18</f>
        <v>2.2358412017169371E-3</v>
      </c>
      <c r="S18" s="24">
        <f>BRPL_EOD!S18-BRPL_ISGS_exbus!S18</f>
        <v>-1.3907718120806933E-3</v>
      </c>
      <c r="T18" s="24">
        <f>BRPL_EOD!T18-BRPL_ISGS_exbus!T18</f>
        <v>0</v>
      </c>
      <c r="U18" s="24">
        <f>BRPL_EOD!U18-BRPL_ISGS_exbus!U18</f>
        <v>6.6116791682446774E-4</v>
      </c>
      <c r="V18" s="24">
        <f>BRPL_EOD!V18-BRPL_ISGS_exbus!V18</f>
        <v>-1.0237961335679557E-3</v>
      </c>
      <c r="W18" s="24">
        <f>BRPL_EOD!W18-BRPL_ISGS_exbus!W18</f>
        <v>-4.532236421717073E-4</v>
      </c>
      <c r="X18" s="24">
        <f>BRPL_EOD!X18-BRPL_ISGS_exbus!X18</f>
        <v>1.1902120592779397E-3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-5.6131903608047651E-4</v>
      </c>
      <c r="L19" s="24">
        <f>BRPL_EOD!L19-BRPL_ISGS_exbus!L19</f>
        <v>1.0003887521126131E-4</v>
      </c>
      <c r="M19" s="24">
        <f>BRPL_EOD!M19-BRPL_ISGS_exbus!M19</f>
        <v>1.4314372848005519E-3</v>
      </c>
      <c r="N19" s="24">
        <f>BRPL_EOD!N19-BRPL_ISGS_exbus!N19</f>
        <v>7.0411012037574494E-4</v>
      </c>
      <c r="O19" s="24">
        <f>BRPL_EOD!O19-BRPL_ISGS_exbus!O19</f>
        <v>9.4929694019185717E-4</v>
      </c>
      <c r="P19" s="24">
        <f>BRPL_EOD!P19-BRPL_ISGS_exbus!P19</f>
        <v>-2.3127704119545456E-3</v>
      </c>
      <c r="Q19" s="24">
        <f>BRPL_EOD!Q19-BRPL_ISGS_exbus!Q19</f>
        <v>9.3530909090899783E-4</v>
      </c>
      <c r="R19" s="24">
        <f>BRPL_EOD!R19-BRPL_ISGS_exbus!R19</f>
        <v>2.2358412017169371E-3</v>
      </c>
      <c r="S19" s="24">
        <f>BRPL_EOD!S19-BRPL_ISGS_exbus!S19</f>
        <v>-1.3907718120806933E-3</v>
      </c>
      <c r="T19" s="24">
        <f>BRPL_EOD!T19-BRPL_ISGS_exbus!T19</f>
        <v>0</v>
      </c>
      <c r="U19" s="24">
        <f>BRPL_EOD!U19-BRPL_ISGS_exbus!U19</f>
        <v>6.6116791682446774E-4</v>
      </c>
      <c r="V19" s="24">
        <f>BRPL_EOD!V19-BRPL_ISGS_exbus!V19</f>
        <v>-1.0237961335679557E-3</v>
      </c>
      <c r="W19" s="24">
        <f>BRPL_EOD!W19-BRPL_ISGS_exbus!W19</f>
        <v>-4.532236421717073E-4</v>
      </c>
      <c r="X19" s="24">
        <f>BRPL_EOD!X19-BRPL_ISGS_exbus!X19</f>
        <v>1.1902120592779397E-3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-5.6131903608047651E-4</v>
      </c>
      <c r="L20" s="24">
        <f>BRPL_EOD!L20-BRPL_ISGS_exbus!L20</f>
        <v>1.0003887521126131E-4</v>
      </c>
      <c r="M20" s="24">
        <f>BRPL_EOD!M20-BRPL_ISGS_exbus!M20</f>
        <v>1.4314372848005519E-3</v>
      </c>
      <c r="N20" s="24">
        <f>BRPL_EOD!N20-BRPL_ISGS_exbus!N20</f>
        <v>7.0411012037574494E-4</v>
      </c>
      <c r="O20" s="24">
        <f>BRPL_EOD!O20-BRPL_ISGS_exbus!O20</f>
        <v>9.4929694019185717E-4</v>
      </c>
      <c r="P20" s="24">
        <f>BRPL_EOD!P20-BRPL_ISGS_exbus!P20</f>
        <v>-2.3127704119545456E-3</v>
      </c>
      <c r="Q20" s="24">
        <f>BRPL_EOD!Q20-BRPL_ISGS_exbus!Q20</f>
        <v>9.3530909090899783E-4</v>
      </c>
      <c r="R20" s="24">
        <f>BRPL_EOD!R20-BRPL_ISGS_exbus!R20</f>
        <v>2.2358412017169371E-3</v>
      </c>
      <c r="S20" s="24">
        <f>BRPL_EOD!S20-BRPL_ISGS_exbus!S20</f>
        <v>-1.3907718120806933E-3</v>
      </c>
      <c r="T20" s="24">
        <f>BRPL_EOD!T20-BRPL_ISGS_exbus!T20</f>
        <v>0</v>
      </c>
      <c r="U20" s="24">
        <f>BRPL_EOD!U20-BRPL_ISGS_exbus!U20</f>
        <v>6.6116791682446774E-4</v>
      </c>
      <c r="V20" s="24">
        <f>BRPL_EOD!V20-BRPL_ISGS_exbus!V20</f>
        <v>-1.0237961335679557E-3</v>
      </c>
      <c r="W20" s="24">
        <f>BRPL_EOD!W20-BRPL_ISGS_exbus!W20</f>
        <v>-4.532236421717073E-4</v>
      </c>
      <c r="X20" s="24">
        <f>BRPL_EOD!X20-BRPL_ISGS_exbus!X20</f>
        <v>1.1902120592779397E-3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-5.6131903608047651E-4</v>
      </c>
      <c r="L21" s="24">
        <f>BRPL_EOD!L21-BRPL_ISGS_exbus!L21</f>
        <v>1.0003887521126131E-4</v>
      </c>
      <c r="M21" s="24">
        <f>BRPL_EOD!M21-BRPL_ISGS_exbus!M21</f>
        <v>1.4314372848005519E-3</v>
      </c>
      <c r="N21" s="24">
        <f>BRPL_EOD!N21-BRPL_ISGS_exbus!N21</f>
        <v>7.0411012037574494E-4</v>
      </c>
      <c r="O21" s="24">
        <f>BRPL_EOD!O21-BRPL_ISGS_exbus!O21</f>
        <v>8.7872776897057747E-4</v>
      </c>
      <c r="P21" s="24">
        <f>BRPL_EOD!P21-BRPL_ISGS_exbus!P21</f>
        <v>-2.3127704119545456E-3</v>
      </c>
      <c r="Q21" s="24">
        <f>BRPL_EOD!Q21-BRPL_ISGS_exbus!Q21</f>
        <v>9.3530909090899783E-4</v>
      </c>
      <c r="R21" s="24">
        <f>BRPL_EOD!R21-BRPL_ISGS_exbus!R21</f>
        <v>2.2358412017169371E-3</v>
      </c>
      <c r="S21" s="24">
        <f>BRPL_EOD!S21-BRPL_ISGS_exbus!S21</f>
        <v>-1.3907718120806933E-3</v>
      </c>
      <c r="T21" s="24">
        <f>BRPL_EOD!T21-BRPL_ISGS_exbus!T21</f>
        <v>0</v>
      </c>
      <c r="U21" s="24">
        <f>BRPL_EOD!U21-BRPL_ISGS_exbus!U21</f>
        <v>6.6116791682446774E-4</v>
      </c>
      <c r="V21" s="24">
        <f>BRPL_EOD!V21-BRPL_ISGS_exbus!V21</f>
        <v>-1.0237961335679557E-3</v>
      </c>
      <c r="W21" s="24">
        <f>BRPL_EOD!W21-BRPL_ISGS_exbus!W21</f>
        <v>-4.532236421717073E-4</v>
      </c>
      <c r="X21" s="24">
        <f>BRPL_EOD!X21-BRPL_ISGS_exbus!X21</f>
        <v>1.1902120592779397E-3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-5.6131903608047651E-4</v>
      </c>
      <c r="L22" s="24">
        <f>BRPL_EOD!L22-BRPL_ISGS_exbus!L22</f>
        <v>1.0003887521126131E-4</v>
      </c>
      <c r="M22" s="24">
        <f>BRPL_EOD!M22-BRPL_ISGS_exbus!M22</f>
        <v>3.334223645836687E-4</v>
      </c>
      <c r="N22" s="24">
        <f>BRPL_EOD!N22-BRPL_ISGS_exbus!N22</f>
        <v>-1.6250136338769039E-4</v>
      </c>
      <c r="O22" s="24">
        <f>BRPL_EOD!O22-BRPL_ISGS_exbus!O22</f>
        <v>-3.4257338116816527E-4</v>
      </c>
      <c r="P22" s="24">
        <f>BRPL_EOD!P22-BRPL_ISGS_exbus!P22</f>
        <v>-2.3127704119545456E-3</v>
      </c>
      <c r="Q22" s="24">
        <f>BRPL_EOD!Q22-BRPL_ISGS_exbus!Q22</f>
        <v>9.3530909090899783E-4</v>
      </c>
      <c r="R22" s="24">
        <f>BRPL_EOD!R22-BRPL_ISGS_exbus!R22</f>
        <v>2.2358412017169371E-3</v>
      </c>
      <c r="S22" s="24">
        <f>BRPL_EOD!S22-BRPL_ISGS_exbus!S22</f>
        <v>-1.3907718120806933E-3</v>
      </c>
      <c r="T22" s="24">
        <f>BRPL_EOD!T22-BRPL_ISGS_exbus!T22</f>
        <v>0</v>
      </c>
      <c r="U22" s="24">
        <f>BRPL_EOD!U22-BRPL_ISGS_exbus!U22</f>
        <v>6.6116791682446774E-4</v>
      </c>
      <c r="V22" s="24">
        <f>BRPL_EOD!V22-BRPL_ISGS_exbus!V22</f>
        <v>-1.0237961335679557E-3</v>
      </c>
      <c r="W22" s="24">
        <f>BRPL_EOD!W22-BRPL_ISGS_exbus!W22</f>
        <v>-4.532236421717073E-4</v>
      </c>
      <c r="X22" s="24">
        <f>BRPL_EOD!X22-BRPL_ISGS_exbus!X22</f>
        <v>1.1902120592779397E-3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-5.6131903608047651E-4</v>
      </c>
      <c r="L23" s="24">
        <f>BRPL_EOD!L23-BRPL_ISGS_exbus!L23</f>
        <v>1.0003887521126131E-4</v>
      </c>
      <c r="M23" s="24">
        <f>BRPL_EOD!M23-BRPL_ISGS_exbus!M23</f>
        <v>-2.2180752760903033E-3</v>
      </c>
      <c r="N23" s="24">
        <f>BRPL_EOD!N23-BRPL_ISGS_exbus!N23</f>
        <v>8.2584153103226754E-4</v>
      </c>
      <c r="O23" s="24">
        <f>BRPL_EOD!O23-BRPL_ISGS_exbus!O23</f>
        <v>-3.4257338116816527E-4</v>
      </c>
      <c r="P23" s="24">
        <f>BRPL_EOD!P23-BRPL_ISGS_exbus!P23</f>
        <v>-2.3127704119545456E-3</v>
      </c>
      <c r="Q23" s="24">
        <f>BRPL_EOD!Q23-BRPL_ISGS_exbus!Q23</f>
        <v>-6.1354161490667636E-4</v>
      </c>
      <c r="R23" s="24">
        <f>BRPL_EOD!R23-BRPL_ISGS_exbus!R23</f>
        <v>3.6076263910960193E-3</v>
      </c>
      <c r="S23" s="24">
        <f>BRPL_EOD!S23-BRPL_ISGS_exbus!S23</f>
        <v>-1.7736156351766397E-4</v>
      </c>
      <c r="T23" s="24">
        <f>BRPL_EOD!T23-BRPL_ISGS_exbus!T23</f>
        <v>0</v>
      </c>
      <c r="U23" s="24">
        <f>BRPL_EOD!U23-BRPL_ISGS_exbus!U23</f>
        <v>6.6116791682446774E-4</v>
      </c>
      <c r="V23" s="24">
        <f>BRPL_EOD!V23-BRPL_ISGS_exbus!V23</f>
        <v>1.7260423452771789E-3</v>
      </c>
      <c r="W23" s="24">
        <f>BRPL_EOD!W23-BRPL_ISGS_exbus!W23</f>
        <v>5.0920412317339014E-3</v>
      </c>
      <c r="X23" s="24">
        <f>BRPL_EOD!X23-BRPL_ISGS_exbus!X23</f>
        <v>2.2392681979965801E-4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-5.6131903608047651E-4</v>
      </c>
      <c r="L24" s="24">
        <f>BRPL_EOD!L24-BRPL_ISGS_exbus!L24</f>
        <v>3.4827109361579289E-4</v>
      </c>
      <c r="M24" s="24">
        <f>BRPL_EOD!M24-BRPL_ISGS_exbus!M24</f>
        <v>-2.2180752760903033E-3</v>
      </c>
      <c r="N24" s="24">
        <f>BRPL_EOD!N24-BRPL_ISGS_exbus!N24</f>
        <v>8.2584153103226754E-4</v>
      </c>
      <c r="O24" s="24">
        <f>BRPL_EOD!O24-BRPL_ISGS_exbus!O24</f>
        <v>-3.4257338116816527E-4</v>
      </c>
      <c r="P24" s="24">
        <f>BRPL_EOD!P24-BRPL_ISGS_exbus!P24</f>
        <v>-2.3127704119545456E-3</v>
      </c>
      <c r="Q24" s="24">
        <f>BRPL_EOD!Q24-BRPL_ISGS_exbus!Q24</f>
        <v>8.0306748468927935E-6</v>
      </c>
      <c r="R24" s="24">
        <f>BRPL_EOD!R24-BRPL_ISGS_exbus!R24</f>
        <v>4.6151491442572024E-3</v>
      </c>
      <c r="S24" s="24">
        <f>BRPL_EOD!S24-BRPL_ISGS_exbus!S24</f>
        <v>7.4370240700183388E-4</v>
      </c>
      <c r="T24" s="24">
        <f>BRPL_EOD!T24-BRPL_ISGS_exbus!T24</f>
        <v>0</v>
      </c>
      <c r="U24" s="24">
        <f>BRPL_EOD!U24-BRPL_ISGS_exbus!U24</f>
        <v>6.6116791682446774E-4</v>
      </c>
      <c r="V24" s="24">
        <f>BRPL_EOD!V24-BRPL_ISGS_exbus!V24</f>
        <v>1.6866379999989078E-3</v>
      </c>
      <c r="W24" s="24">
        <f>BRPL_EOD!W24-BRPL_ISGS_exbus!W24</f>
        <v>5.9050261335755749E-3</v>
      </c>
      <c r="X24" s="24">
        <f>BRPL_EOD!X24-BRPL_ISGS_exbus!X24</f>
        <v>9.3980992608777569E-4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-2.1639247251528104E-3</v>
      </c>
      <c r="L25" s="24">
        <f>BRPL_EOD!L25-BRPL_ISGS_exbus!L25</f>
        <v>3.4827109361579289E-4</v>
      </c>
      <c r="M25" s="24">
        <f>BRPL_EOD!M25-BRPL_ISGS_exbus!M25</f>
        <v>-2.2180752760903033E-3</v>
      </c>
      <c r="N25" s="24">
        <f>BRPL_EOD!N25-BRPL_ISGS_exbus!N25</f>
        <v>8.2584153103226754E-4</v>
      </c>
      <c r="O25" s="24">
        <f>BRPL_EOD!O25-BRPL_ISGS_exbus!O25</f>
        <v>-3.4257338116816527E-4</v>
      </c>
      <c r="P25" s="24">
        <f>BRPL_EOD!P25-BRPL_ISGS_exbus!P25</f>
        <v>-2.3127704119545456E-3</v>
      </c>
      <c r="Q25" s="24">
        <f>BRPL_EOD!Q25-BRPL_ISGS_exbus!Q25</f>
        <v>8.0306748468927935E-6</v>
      </c>
      <c r="R25" s="24">
        <f>BRPL_EOD!R25-BRPL_ISGS_exbus!R25</f>
        <v>4.6151491442572024E-3</v>
      </c>
      <c r="S25" s="24">
        <f>BRPL_EOD!S25-BRPL_ISGS_exbus!S25</f>
        <v>7.4370240700183388E-4</v>
      </c>
      <c r="T25" s="24">
        <f>BRPL_EOD!T25-BRPL_ISGS_exbus!T25</f>
        <v>0</v>
      </c>
      <c r="U25" s="24">
        <f>BRPL_EOD!U25-BRPL_ISGS_exbus!U25</f>
        <v>6.6116791682446774E-4</v>
      </c>
      <c r="V25" s="24">
        <f>BRPL_EOD!V25-BRPL_ISGS_exbus!V25</f>
        <v>1.6866379999989078E-3</v>
      </c>
      <c r="W25" s="24">
        <f>BRPL_EOD!W25-BRPL_ISGS_exbus!W25</f>
        <v>5.9050261335755749E-3</v>
      </c>
      <c r="X25" s="24">
        <f>BRPL_EOD!X25-BRPL_ISGS_exbus!X25</f>
        <v>9.3980992608777569E-4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-3.8745326034472782E-3</v>
      </c>
      <c r="L26" s="24">
        <f>BRPL_EOD!L26-BRPL_ISGS_exbus!L26</f>
        <v>3.4827109361579289E-4</v>
      </c>
      <c r="M26" s="24">
        <f>BRPL_EOD!M26-BRPL_ISGS_exbus!M26</f>
        <v>-2.2180752760903033E-3</v>
      </c>
      <c r="N26" s="24">
        <f>BRPL_EOD!N26-BRPL_ISGS_exbus!N26</f>
        <v>8.2584153103226754E-4</v>
      </c>
      <c r="O26" s="24">
        <f>BRPL_EOD!O26-BRPL_ISGS_exbus!O26</f>
        <v>-3.4257338116816527E-4</v>
      </c>
      <c r="P26" s="24">
        <f>BRPL_EOD!P26-BRPL_ISGS_exbus!P26</f>
        <v>-2.3127704119545456E-3</v>
      </c>
      <c r="Q26" s="24">
        <f>BRPL_EOD!Q26-BRPL_ISGS_exbus!Q26</f>
        <v>8.0306748468927935E-6</v>
      </c>
      <c r="R26" s="24">
        <f>BRPL_EOD!R26-BRPL_ISGS_exbus!R26</f>
        <v>4.6151491442572024E-3</v>
      </c>
      <c r="S26" s="24">
        <f>BRPL_EOD!S26-BRPL_ISGS_exbus!S26</f>
        <v>7.4370240700183388E-4</v>
      </c>
      <c r="T26" s="24">
        <f>BRPL_EOD!T26-BRPL_ISGS_exbus!T26</f>
        <v>0</v>
      </c>
      <c r="U26" s="24">
        <f>BRPL_EOD!U26-BRPL_ISGS_exbus!U26</f>
        <v>6.6116791682446774E-4</v>
      </c>
      <c r="V26" s="24">
        <f>BRPL_EOD!V26-BRPL_ISGS_exbus!V26</f>
        <v>1.6866379999989078E-3</v>
      </c>
      <c r="W26" s="24">
        <f>BRPL_EOD!W26-BRPL_ISGS_exbus!W26</f>
        <v>5.9050261335755749E-3</v>
      </c>
      <c r="X26" s="24">
        <f>BRPL_EOD!X26-BRPL_ISGS_exbus!X26</f>
        <v>9.3980992608777569E-4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1.6755874705722817E-3</v>
      </c>
      <c r="L27" s="24">
        <f>BRPL_EOD!L27-BRPL_ISGS_exbus!L27</f>
        <v>2.357669553170183E-4</v>
      </c>
      <c r="M27" s="24">
        <f>BRPL_EOD!M27-BRPL_ISGS_exbus!M27</f>
        <v>-2.2180752760903033E-3</v>
      </c>
      <c r="N27" s="24">
        <f>BRPL_EOD!N27-BRPL_ISGS_exbus!N27</f>
        <v>8.2584153103226754E-4</v>
      </c>
      <c r="O27" s="24">
        <f>BRPL_EOD!O27-BRPL_ISGS_exbus!O27</f>
        <v>-3.4257338116816527E-4</v>
      </c>
      <c r="P27" s="24">
        <f>BRPL_EOD!P27-BRPL_ISGS_exbus!P27</f>
        <v>-2.3127704119545456E-3</v>
      </c>
      <c r="Q27" s="24">
        <f>BRPL_EOD!Q27-BRPL_ISGS_exbus!Q27</f>
        <v>2.1419495798316035E-3</v>
      </c>
      <c r="R27" s="24">
        <f>BRPL_EOD!R27-BRPL_ISGS_exbus!R27</f>
        <v>4.3470842553219313E-3</v>
      </c>
      <c r="S27" s="24">
        <f>BRPL_EOD!S27-BRPL_ISGS_exbus!S27</f>
        <v>-6.1654837040947541E-4</v>
      </c>
      <c r="T27" s="24">
        <f>BRPL_EOD!T27-BRPL_ISGS_exbus!T27</f>
        <v>0</v>
      </c>
      <c r="U27" s="24">
        <f>BRPL_EOD!U27-BRPL_ISGS_exbus!U27</f>
        <v>6.6116791682446774E-4</v>
      </c>
      <c r="V27" s="24">
        <f>BRPL_EOD!V27-BRPL_ISGS_exbus!V27</f>
        <v>1.6866379999989078E-3</v>
      </c>
      <c r="W27" s="24">
        <f>BRPL_EOD!W27-BRPL_ISGS_exbus!W27</f>
        <v>5.9050261335755749E-3</v>
      </c>
      <c r="X27" s="24">
        <f>BRPL_EOD!X27-BRPL_ISGS_exbus!X27</f>
        <v>9.3980992608777569E-4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1.6755874705722817E-3</v>
      </c>
      <c r="L28" s="24">
        <f>BRPL_EOD!L28-BRPL_ISGS_exbus!L28</f>
        <v>9.1484894825910601E-5</v>
      </c>
      <c r="M28" s="24">
        <f>BRPL_EOD!M28-BRPL_ISGS_exbus!M28</f>
        <v>-2.2180752760903033E-3</v>
      </c>
      <c r="N28" s="24">
        <f>BRPL_EOD!N28-BRPL_ISGS_exbus!N28</f>
        <v>8.2584153103226754E-4</v>
      </c>
      <c r="O28" s="24">
        <f>BRPL_EOD!O28-BRPL_ISGS_exbus!O28</f>
        <v>-3.4257338116816527E-4</v>
      </c>
      <c r="P28" s="24">
        <f>BRPL_EOD!P28-BRPL_ISGS_exbus!P28</f>
        <v>-2.3127704119545456E-3</v>
      </c>
      <c r="Q28" s="24">
        <f>BRPL_EOD!Q28-BRPL_ISGS_exbus!Q28</f>
        <v>3.0052921720091774E-5</v>
      </c>
      <c r="R28" s="24">
        <f>BRPL_EOD!R28-BRPL_ISGS_exbus!R28</f>
        <v>4.3470842553219313E-3</v>
      </c>
      <c r="S28" s="24">
        <f>BRPL_EOD!S28-BRPL_ISGS_exbus!S28</f>
        <v>-4.3216078431367322E-3</v>
      </c>
      <c r="T28" s="24">
        <f>BRPL_EOD!T28-BRPL_ISGS_exbus!T28</f>
        <v>0</v>
      </c>
      <c r="U28" s="24">
        <f>BRPL_EOD!U28-BRPL_ISGS_exbus!U28</f>
        <v>6.6116791682446774E-4</v>
      </c>
      <c r="V28" s="24">
        <f>BRPL_EOD!V28-BRPL_ISGS_exbus!V28</f>
        <v>1.3231113689098351E-3</v>
      </c>
      <c r="W28" s="24">
        <f>BRPL_EOD!W28-BRPL_ISGS_exbus!W28</f>
        <v>6.6501555209796948E-4</v>
      </c>
      <c r="X28" s="24">
        <f>BRPL_EOD!X28-BRPL_ISGS_exbus!X28</f>
        <v>9.3980992608777569E-4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-8.377668181651643E-4</v>
      </c>
      <c r="L29" s="24">
        <f>BRPL_EOD!L29-BRPL_ISGS_exbus!L29</f>
        <v>-8.6711585165488714E-6</v>
      </c>
      <c r="M29" s="24">
        <f>BRPL_EOD!M29-BRPL_ISGS_exbus!M29</f>
        <v>-2.2180752760903033E-3</v>
      </c>
      <c r="N29" s="24">
        <f>BRPL_EOD!N29-BRPL_ISGS_exbus!N29</f>
        <v>8.2584153103226754E-4</v>
      </c>
      <c r="O29" s="24">
        <f>BRPL_EOD!O29-BRPL_ISGS_exbus!O29</f>
        <v>-3.4257338116816527E-4</v>
      </c>
      <c r="P29" s="24">
        <f>BRPL_EOD!P29-BRPL_ISGS_exbus!P29</f>
        <v>-2.3127704119545456E-3</v>
      </c>
      <c r="Q29" s="24">
        <f>BRPL_EOD!Q29-BRPL_ISGS_exbus!Q29</f>
        <v>-1.6626730038025173E-3</v>
      </c>
      <c r="R29" s="24">
        <f>BRPL_EOD!R29-BRPL_ISGS_exbus!R29</f>
        <v>4.6305183374109049E-3</v>
      </c>
      <c r="S29" s="24">
        <f>BRPL_EOD!S29-BRPL_ISGS_exbus!S29</f>
        <v>-1.0641014263068627E-3</v>
      </c>
      <c r="T29" s="24">
        <f>BRPL_EOD!T29-BRPL_ISGS_exbus!T29</f>
        <v>0</v>
      </c>
      <c r="U29" s="24">
        <f>BRPL_EOD!U29-BRPL_ISGS_exbus!U29</f>
        <v>6.6116791682446774E-4</v>
      </c>
      <c r="V29" s="24">
        <f>BRPL_EOD!V29-BRPL_ISGS_exbus!V29</f>
        <v>1.6866379999989078E-3</v>
      </c>
      <c r="W29" s="24">
        <f>BRPL_EOD!W29-BRPL_ISGS_exbus!W29</f>
        <v>5.9050261335755749E-3</v>
      </c>
      <c r="X29" s="24">
        <f>BRPL_EOD!X29-BRPL_ISGS_exbus!X29</f>
        <v>9.3980992608777569E-4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2.481237121344293E-3</v>
      </c>
      <c r="L30" s="24">
        <f>BRPL_EOD!L30-BRPL_ISGS_exbus!L30</f>
        <v>-8.6711585165488714E-6</v>
      </c>
      <c r="M30" s="24">
        <f>BRPL_EOD!M30-BRPL_ISGS_exbus!M30</f>
        <v>-2.2180752760903033E-3</v>
      </c>
      <c r="N30" s="24">
        <f>BRPL_EOD!N30-BRPL_ISGS_exbus!N30</f>
        <v>8.2584153103226754E-4</v>
      </c>
      <c r="O30" s="24">
        <f>BRPL_EOD!O30-BRPL_ISGS_exbus!O30</f>
        <v>-3.4257338116816527E-4</v>
      </c>
      <c r="P30" s="24">
        <f>BRPL_EOD!P30-BRPL_ISGS_exbus!P30</f>
        <v>-2.3127704119545456E-3</v>
      </c>
      <c r="Q30" s="24">
        <f>BRPL_EOD!Q30-BRPL_ISGS_exbus!Q30</f>
        <v>-1.6626730038025173E-3</v>
      </c>
      <c r="R30" s="24">
        <f>BRPL_EOD!R30-BRPL_ISGS_exbus!R30</f>
        <v>4.6151491442572024E-3</v>
      </c>
      <c r="S30" s="24">
        <f>BRPL_EOD!S30-BRPL_ISGS_exbus!S30</f>
        <v>-2.5874341846758853E-3</v>
      </c>
      <c r="T30" s="24">
        <f>BRPL_EOD!T30-BRPL_ISGS_exbus!T30</f>
        <v>0</v>
      </c>
      <c r="U30" s="24">
        <f>BRPL_EOD!U30-BRPL_ISGS_exbus!U30</f>
        <v>6.6116791682446774E-4</v>
      </c>
      <c r="V30" s="24">
        <f>BRPL_EOD!V30-BRPL_ISGS_exbus!V30</f>
        <v>1.6866379999989078E-3</v>
      </c>
      <c r="W30" s="24">
        <f>BRPL_EOD!W30-BRPL_ISGS_exbus!W30</f>
        <v>5.9050261335755749E-3</v>
      </c>
      <c r="X30" s="24">
        <f>BRPL_EOD!X30-BRPL_ISGS_exbus!X30</f>
        <v>9.3980992608777569E-4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2.481237121344293E-3</v>
      </c>
      <c r="L31" s="24">
        <f>BRPL_EOD!L31-BRPL_ISGS_exbus!L31</f>
        <v>-8.6711585165488714E-6</v>
      </c>
      <c r="M31" s="24">
        <f>BRPL_EOD!M31-BRPL_ISGS_exbus!M31</f>
        <v>-2.2180752760903033E-3</v>
      </c>
      <c r="N31" s="24">
        <f>BRPL_EOD!N31-BRPL_ISGS_exbus!N31</f>
        <v>4.9596163265306359E-3</v>
      </c>
      <c r="O31" s="24">
        <f>BRPL_EOD!O31-BRPL_ISGS_exbus!O31</f>
        <v>-3.4257338116816527E-4</v>
      </c>
      <c r="P31" s="24">
        <f>BRPL_EOD!P31-BRPL_ISGS_exbus!P31</f>
        <v>-2.3127704119545456E-3</v>
      </c>
      <c r="Q31" s="24">
        <f>BRPL_EOD!Q31-BRPL_ISGS_exbus!Q31</f>
        <v>-1.6626730038025173E-3</v>
      </c>
      <c r="R31" s="24">
        <f>BRPL_EOD!R31-BRPL_ISGS_exbus!R31</f>
        <v>4.6151491442572024E-3</v>
      </c>
      <c r="S31" s="24">
        <f>BRPL_EOD!S31-BRPL_ISGS_exbus!S31</f>
        <v>-2.5874341846758853E-3</v>
      </c>
      <c r="T31" s="24">
        <f>BRPL_EOD!T31-BRPL_ISGS_exbus!T31</f>
        <v>0</v>
      </c>
      <c r="U31" s="24">
        <f>BRPL_EOD!U31-BRPL_ISGS_exbus!U31</f>
        <v>6.6116791682446774E-4</v>
      </c>
      <c r="V31" s="24">
        <f>BRPL_EOD!V31-BRPL_ISGS_exbus!V31</f>
        <v>1.6866379999989078E-3</v>
      </c>
      <c r="W31" s="24">
        <f>BRPL_EOD!W31-BRPL_ISGS_exbus!W31</f>
        <v>5.9050261335755749E-3</v>
      </c>
      <c r="X31" s="24">
        <f>BRPL_EOD!X31-BRPL_ISGS_exbus!X31</f>
        <v>-1.5687278094134172E-3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2.481237121344293E-3</v>
      </c>
      <c r="L32" s="24">
        <f>BRPL_EOD!L32-BRPL_ISGS_exbus!L32</f>
        <v>-8.6711585165488714E-6</v>
      </c>
      <c r="M32" s="24">
        <f>BRPL_EOD!M32-BRPL_ISGS_exbus!M32</f>
        <v>-2.2180752760903033E-3</v>
      </c>
      <c r="N32" s="24">
        <f>BRPL_EOD!N32-BRPL_ISGS_exbus!N32</f>
        <v>-2.1683917671921904E-4</v>
      </c>
      <c r="O32" s="24">
        <f>BRPL_EOD!O32-BRPL_ISGS_exbus!O32</f>
        <v>-3.4257338116816527E-4</v>
      </c>
      <c r="P32" s="24">
        <f>BRPL_EOD!P32-BRPL_ISGS_exbus!P32</f>
        <v>-2.3127704119545456E-3</v>
      </c>
      <c r="Q32" s="24">
        <f>BRPL_EOD!Q32-BRPL_ISGS_exbus!Q32</f>
        <v>-1.6626730038025173E-3</v>
      </c>
      <c r="R32" s="24">
        <f>BRPL_EOD!R32-BRPL_ISGS_exbus!R32</f>
        <v>4.6151491442572024E-3</v>
      </c>
      <c r="S32" s="24">
        <f>BRPL_EOD!S32-BRPL_ISGS_exbus!S32</f>
        <v>-2.5874341846758853E-3</v>
      </c>
      <c r="T32" s="24">
        <f>BRPL_EOD!T32-BRPL_ISGS_exbus!T32</f>
        <v>0</v>
      </c>
      <c r="U32" s="24">
        <f>BRPL_EOD!U32-BRPL_ISGS_exbus!U32</f>
        <v>6.6116791682446774E-4</v>
      </c>
      <c r="V32" s="24">
        <f>BRPL_EOD!V32-BRPL_ISGS_exbus!V32</f>
        <v>1.6866379999989078E-3</v>
      </c>
      <c r="W32" s="24">
        <f>BRPL_EOD!W32-BRPL_ISGS_exbus!W32</f>
        <v>5.9050261335755749E-3</v>
      </c>
      <c r="X32" s="24">
        <f>BRPL_EOD!X32-BRPL_ISGS_exbus!X32</f>
        <v>-1.5687278094134172E-3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-3.590424943411108E-3</v>
      </c>
      <c r="L33" s="24">
        <f>BRPL_EOD!L33-BRPL_ISGS_exbus!L33</f>
        <v>3.2049747027862452E-5</v>
      </c>
      <c r="M33" s="24">
        <f>BRPL_EOD!M33-BRPL_ISGS_exbus!M33</f>
        <v>-2.2180752760903033E-3</v>
      </c>
      <c r="N33" s="24">
        <f>BRPL_EOD!N33-BRPL_ISGS_exbus!N33</f>
        <v>1.6976692477861377E-3</v>
      </c>
      <c r="O33" s="24">
        <f>BRPL_EOD!O33-BRPL_ISGS_exbus!O33</f>
        <v>-3.4257338116816527E-4</v>
      </c>
      <c r="P33" s="24">
        <f>BRPL_EOD!P33-BRPL_ISGS_exbus!P33</f>
        <v>-2.3127704119545456E-3</v>
      </c>
      <c r="Q33" s="24">
        <f>BRPL_EOD!Q33-BRPL_ISGS_exbus!Q33</f>
        <v>-1.6626730038025173E-3</v>
      </c>
      <c r="R33" s="24">
        <f>BRPL_EOD!R33-BRPL_ISGS_exbus!R33</f>
        <v>4.6151491442572024E-3</v>
      </c>
      <c r="S33" s="24">
        <f>BRPL_EOD!S33-BRPL_ISGS_exbus!S33</f>
        <v>-2.5874341846758853E-3</v>
      </c>
      <c r="T33" s="24">
        <f>BRPL_EOD!T33-BRPL_ISGS_exbus!T33</f>
        <v>0</v>
      </c>
      <c r="U33" s="24">
        <f>BRPL_EOD!U33-BRPL_ISGS_exbus!U33</f>
        <v>6.6116791682446774E-4</v>
      </c>
      <c r="V33" s="24">
        <f>BRPL_EOD!V33-BRPL_ISGS_exbus!V33</f>
        <v>1.6866379999989078E-3</v>
      </c>
      <c r="W33" s="24">
        <f>BRPL_EOD!W33-BRPL_ISGS_exbus!W33</f>
        <v>5.9050261335755749E-3</v>
      </c>
      <c r="X33" s="24">
        <f>BRPL_EOD!X33-BRPL_ISGS_exbus!X33</f>
        <v>-1.5687278094134172E-3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-3.590424943411108E-3</v>
      </c>
      <c r="L34" s="24">
        <f>BRPL_EOD!L34-BRPL_ISGS_exbus!L34</f>
        <v>3.2049747027862452E-5</v>
      </c>
      <c r="M34" s="24">
        <f>BRPL_EOD!M34-BRPL_ISGS_exbus!M34</f>
        <v>-2.2180752760903033E-3</v>
      </c>
      <c r="N34" s="24">
        <f>BRPL_EOD!N34-BRPL_ISGS_exbus!N34</f>
        <v>-1.6086783340085731E-3</v>
      </c>
      <c r="O34" s="24">
        <f>BRPL_EOD!O34-BRPL_ISGS_exbus!O34</f>
        <v>-3.4257338116816527E-4</v>
      </c>
      <c r="P34" s="24">
        <f>BRPL_EOD!P34-BRPL_ISGS_exbus!P34</f>
        <v>-2.3127704119545456E-3</v>
      </c>
      <c r="Q34" s="24">
        <f>BRPL_EOD!Q34-BRPL_ISGS_exbus!Q34</f>
        <v>-1.6626730038025173E-3</v>
      </c>
      <c r="R34" s="24">
        <f>BRPL_EOD!R34-BRPL_ISGS_exbus!R34</f>
        <v>4.6151491442572024E-3</v>
      </c>
      <c r="S34" s="24">
        <f>BRPL_EOD!S34-BRPL_ISGS_exbus!S34</f>
        <v>-2.5874341846758853E-3</v>
      </c>
      <c r="T34" s="24">
        <f>BRPL_EOD!T34-BRPL_ISGS_exbus!T34</f>
        <v>0</v>
      </c>
      <c r="U34" s="24">
        <f>BRPL_EOD!U34-BRPL_ISGS_exbus!U34</f>
        <v>6.6116791682446774E-4</v>
      </c>
      <c r="V34" s="24">
        <f>BRPL_EOD!V34-BRPL_ISGS_exbus!V34</f>
        <v>1.6866379999989078E-3</v>
      </c>
      <c r="W34" s="24">
        <f>BRPL_EOD!W34-BRPL_ISGS_exbus!W34</f>
        <v>5.9050261335755749E-3</v>
      </c>
      <c r="X34" s="24">
        <f>BRPL_EOD!X34-BRPL_ISGS_exbus!X34</f>
        <v>-1.5687278094134172E-3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-3.590424943411108E-3</v>
      </c>
      <c r="L35" s="24">
        <f>BRPL_EOD!L35-BRPL_ISGS_exbus!L35</f>
        <v>3.2049747027862452E-5</v>
      </c>
      <c r="M35" s="24">
        <f>BRPL_EOD!M35-BRPL_ISGS_exbus!M35</f>
        <v>-2.2180752760903033E-3</v>
      </c>
      <c r="N35" s="24">
        <f>BRPL_EOD!N35-BRPL_ISGS_exbus!N35</f>
        <v>-1.6086783340085731E-3</v>
      </c>
      <c r="O35" s="24">
        <f>BRPL_EOD!O35-BRPL_ISGS_exbus!O35</f>
        <v>-3.4257338116816527E-4</v>
      </c>
      <c r="P35" s="24">
        <f>BRPL_EOD!P35-BRPL_ISGS_exbus!P35</f>
        <v>-2.3127704119545456E-3</v>
      </c>
      <c r="Q35" s="24">
        <f>BRPL_EOD!Q35-BRPL_ISGS_exbus!Q35</f>
        <v>-1.6626730038025173E-3</v>
      </c>
      <c r="R35" s="24">
        <f>BRPL_EOD!R35-BRPL_ISGS_exbus!R35</f>
        <v>4.6151491442572024E-3</v>
      </c>
      <c r="S35" s="24">
        <f>BRPL_EOD!S35-BRPL_ISGS_exbus!S35</f>
        <v>-2.5874341846758853E-3</v>
      </c>
      <c r="T35" s="24">
        <f>BRPL_EOD!T35-BRPL_ISGS_exbus!T35</f>
        <v>0</v>
      </c>
      <c r="U35" s="24">
        <f>BRPL_EOD!U35-BRPL_ISGS_exbus!U35</f>
        <v>6.6116791682446774E-4</v>
      </c>
      <c r="V35" s="24">
        <f>BRPL_EOD!V35-BRPL_ISGS_exbus!V35</f>
        <v>1.6866379999989078E-3</v>
      </c>
      <c r="W35" s="24">
        <f>BRPL_EOD!W35-BRPL_ISGS_exbus!W35</f>
        <v>5.9050261335755749E-3</v>
      </c>
      <c r="X35" s="24">
        <f>BRPL_EOD!X35-BRPL_ISGS_exbus!X35</f>
        <v>-1.5687278094134172E-3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-3.590424943411108E-3</v>
      </c>
      <c r="L36" s="24">
        <f>BRPL_EOD!L36-BRPL_ISGS_exbus!L36</f>
        <v>3.2049747027862452E-5</v>
      </c>
      <c r="M36" s="24">
        <f>BRPL_EOD!M36-BRPL_ISGS_exbus!M36</f>
        <v>-2.2180752760903033E-3</v>
      </c>
      <c r="N36" s="24">
        <f>BRPL_EOD!N36-BRPL_ISGS_exbus!N36</f>
        <v>-1.6086783340085731E-3</v>
      </c>
      <c r="O36" s="24">
        <f>BRPL_EOD!O36-BRPL_ISGS_exbus!O36</f>
        <v>-3.4257338116816527E-4</v>
      </c>
      <c r="P36" s="24">
        <f>BRPL_EOD!P36-BRPL_ISGS_exbus!P36</f>
        <v>-2.3127704119545456E-3</v>
      </c>
      <c r="Q36" s="24">
        <f>BRPL_EOD!Q36-BRPL_ISGS_exbus!Q36</f>
        <v>-1.6626730038025173E-3</v>
      </c>
      <c r="R36" s="24">
        <f>BRPL_EOD!R36-BRPL_ISGS_exbus!R36</f>
        <v>4.6151491442572024E-3</v>
      </c>
      <c r="S36" s="24">
        <f>BRPL_EOD!S36-BRPL_ISGS_exbus!S36</f>
        <v>-2.5874341846758853E-3</v>
      </c>
      <c r="T36" s="24">
        <f>BRPL_EOD!T36-BRPL_ISGS_exbus!T36</f>
        <v>0</v>
      </c>
      <c r="U36" s="24">
        <f>BRPL_EOD!U36-BRPL_ISGS_exbus!U36</f>
        <v>6.6116791682446774E-4</v>
      </c>
      <c r="V36" s="24">
        <f>BRPL_EOD!V36-BRPL_ISGS_exbus!V36</f>
        <v>1.6866379999989078E-3</v>
      </c>
      <c r="W36" s="24">
        <f>BRPL_EOD!W36-BRPL_ISGS_exbus!W36</f>
        <v>5.9050261335755749E-3</v>
      </c>
      <c r="X36" s="24">
        <f>BRPL_EOD!X36-BRPL_ISGS_exbus!X36</f>
        <v>-1.5687278094134172E-3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-3.590424943411108E-3</v>
      </c>
      <c r="L37" s="24">
        <f>BRPL_EOD!L37-BRPL_ISGS_exbus!L37</f>
        <v>3.2049747027862452E-5</v>
      </c>
      <c r="M37" s="24">
        <f>BRPL_EOD!M37-BRPL_ISGS_exbus!M37</f>
        <v>-2.2180752760903033E-3</v>
      </c>
      <c r="N37" s="24">
        <f>BRPL_EOD!N37-BRPL_ISGS_exbus!N37</f>
        <v>-1.6086783340085731E-3</v>
      </c>
      <c r="O37" s="24">
        <f>BRPL_EOD!O37-BRPL_ISGS_exbus!O37</f>
        <v>-3.4257338116816527E-4</v>
      </c>
      <c r="P37" s="24">
        <f>BRPL_EOD!P37-BRPL_ISGS_exbus!P37</f>
        <v>-2.3127704119545456E-3</v>
      </c>
      <c r="Q37" s="24">
        <f>BRPL_EOD!Q37-BRPL_ISGS_exbus!Q37</f>
        <v>-1.6626730038025173E-3</v>
      </c>
      <c r="R37" s="24">
        <f>BRPL_EOD!R37-BRPL_ISGS_exbus!R37</f>
        <v>4.6151491442572024E-3</v>
      </c>
      <c r="S37" s="24">
        <f>BRPL_EOD!S37-BRPL_ISGS_exbus!S37</f>
        <v>-2.5874341846758853E-3</v>
      </c>
      <c r="T37" s="24">
        <f>BRPL_EOD!T37-BRPL_ISGS_exbus!T37</f>
        <v>0</v>
      </c>
      <c r="U37" s="24">
        <f>BRPL_EOD!U37-BRPL_ISGS_exbus!U37</f>
        <v>6.6116791682446774E-4</v>
      </c>
      <c r="V37" s="24">
        <f>BRPL_EOD!V37-BRPL_ISGS_exbus!V37</f>
        <v>1.6866379999989078E-3</v>
      </c>
      <c r="W37" s="24">
        <f>BRPL_EOD!W37-BRPL_ISGS_exbus!W37</f>
        <v>5.9050261335755749E-3</v>
      </c>
      <c r="X37" s="24">
        <f>BRPL_EOD!X37-BRPL_ISGS_exbus!X37</f>
        <v>-1.5687278094134172E-3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-3.590424943411108E-3</v>
      </c>
      <c r="L38" s="24">
        <f>BRPL_EOD!L38-BRPL_ISGS_exbus!L38</f>
        <v>3.2049747027862452E-5</v>
      </c>
      <c r="M38" s="24">
        <f>BRPL_EOD!M38-BRPL_ISGS_exbus!M38</f>
        <v>-2.2180752760903033E-3</v>
      </c>
      <c r="N38" s="24">
        <f>BRPL_EOD!N38-BRPL_ISGS_exbus!N38</f>
        <v>-1.6086783340085731E-3</v>
      </c>
      <c r="O38" s="24">
        <f>BRPL_EOD!O38-BRPL_ISGS_exbus!O38</f>
        <v>-3.4257338116816527E-4</v>
      </c>
      <c r="P38" s="24">
        <f>BRPL_EOD!P38-BRPL_ISGS_exbus!P38</f>
        <v>-2.3127704119545456E-3</v>
      </c>
      <c r="Q38" s="24">
        <f>BRPL_EOD!Q38-BRPL_ISGS_exbus!Q38</f>
        <v>-1.6626730038025173E-3</v>
      </c>
      <c r="R38" s="24">
        <f>BRPL_EOD!R38-BRPL_ISGS_exbus!R38</f>
        <v>4.6151491442572024E-3</v>
      </c>
      <c r="S38" s="24">
        <f>BRPL_EOD!S38-BRPL_ISGS_exbus!S38</f>
        <v>-2.5874341846758853E-3</v>
      </c>
      <c r="T38" s="24">
        <f>BRPL_EOD!T38-BRPL_ISGS_exbus!T38</f>
        <v>0</v>
      </c>
      <c r="U38" s="24">
        <f>BRPL_EOD!U38-BRPL_ISGS_exbus!U38</f>
        <v>6.6116791682446774E-4</v>
      </c>
      <c r="V38" s="24">
        <f>BRPL_EOD!V38-BRPL_ISGS_exbus!V38</f>
        <v>1.6866379999989078E-3</v>
      </c>
      <c r="W38" s="24">
        <f>BRPL_EOD!W38-BRPL_ISGS_exbus!W38</f>
        <v>5.9050261335755749E-3</v>
      </c>
      <c r="X38" s="24">
        <f>BRPL_EOD!X38-BRPL_ISGS_exbus!X38</f>
        <v>-1.5687278094134172E-3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3.6801449160748234E-3</v>
      </c>
      <c r="L39" s="24">
        <f>BRPL_EOD!L39-BRPL_ISGS_exbus!L39</f>
        <v>3.2049747027862452E-5</v>
      </c>
      <c r="M39" s="24">
        <f>BRPL_EOD!M39-BRPL_ISGS_exbus!M39</f>
        <v>-2.2180752760903033E-3</v>
      </c>
      <c r="N39" s="24">
        <f>BRPL_EOD!N39-BRPL_ISGS_exbus!N39</f>
        <v>-1.6086783340085731E-3</v>
      </c>
      <c r="O39" s="24">
        <f>BRPL_EOD!O39-BRPL_ISGS_exbus!O39</f>
        <v>-3.4257338116816527E-4</v>
      </c>
      <c r="P39" s="24">
        <f>BRPL_EOD!P39-BRPL_ISGS_exbus!P39</f>
        <v>-2.3127704119545456E-3</v>
      </c>
      <c r="Q39" s="24">
        <f>BRPL_EOD!Q39-BRPL_ISGS_exbus!Q39</f>
        <v>8.0306748468927935E-6</v>
      </c>
      <c r="R39" s="24">
        <f>BRPL_EOD!R39-BRPL_ISGS_exbus!R39</f>
        <v>4.6151491442572024E-3</v>
      </c>
      <c r="S39" s="24">
        <f>BRPL_EOD!S39-BRPL_ISGS_exbus!S39</f>
        <v>7.4370240700183388E-4</v>
      </c>
      <c r="T39" s="24">
        <f>BRPL_EOD!T39-BRPL_ISGS_exbus!T39</f>
        <v>0</v>
      </c>
      <c r="U39" s="24">
        <f>BRPL_EOD!U39-BRPL_ISGS_exbus!U39</f>
        <v>6.6116791682446774E-4</v>
      </c>
      <c r="V39" s="24">
        <f>BRPL_EOD!V39-BRPL_ISGS_exbus!V39</f>
        <v>1.6866379999989078E-3</v>
      </c>
      <c r="W39" s="24">
        <f>BRPL_EOD!W39-BRPL_ISGS_exbus!W39</f>
        <v>5.9050261335755749E-3</v>
      </c>
      <c r="X39" s="24">
        <f>BRPL_EOD!X39-BRPL_ISGS_exbus!X39</f>
        <v>-1.5687278094134172E-3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3.6801449160748234E-3</v>
      </c>
      <c r="L40" s="24">
        <f>BRPL_EOD!L40-BRPL_ISGS_exbus!L40</f>
        <v>3.2049747027862452E-5</v>
      </c>
      <c r="M40" s="24">
        <f>BRPL_EOD!M40-BRPL_ISGS_exbus!M40</f>
        <v>-2.2180752760903033E-3</v>
      </c>
      <c r="N40" s="24">
        <f>BRPL_EOD!N40-BRPL_ISGS_exbus!N40</f>
        <v>-1.6086783340085731E-3</v>
      </c>
      <c r="O40" s="24">
        <f>BRPL_EOD!O40-BRPL_ISGS_exbus!O40</f>
        <v>-3.4257338116816527E-4</v>
      </c>
      <c r="P40" s="24">
        <f>BRPL_EOD!P40-BRPL_ISGS_exbus!P40</f>
        <v>-2.3127704119545456E-3</v>
      </c>
      <c r="Q40" s="24">
        <f>BRPL_EOD!Q40-BRPL_ISGS_exbus!Q40</f>
        <v>8.0306748468927935E-6</v>
      </c>
      <c r="R40" s="24">
        <f>BRPL_EOD!R40-BRPL_ISGS_exbus!R40</f>
        <v>4.6151491442572024E-3</v>
      </c>
      <c r="S40" s="24">
        <f>BRPL_EOD!S40-BRPL_ISGS_exbus!S40</f>
        <v>7.4370240700183388E-4</v>
      </c>
      <c r="T40" s="24">
        <f>BRPL_EOD!T40-BRPL_ISGS_exbus!T40</f>
        <v>0</v>
      </c>
      <c r="U40" s="24">
        <f>BRPL_EOD!U40-BRPL_ISGS_exbus!U40</f>
        <v>6.6116791682446774E-4</v>
      </c>
      <c r="V40" s="24">
        <f>BRPL_EOD!V40-BRPL_ISGS_exbus!V40</f>
        <v>1.6866379999989078E-3</v>
      </c>
      <c r="W40" s="24">
        <f>BRPL_EOD!W40-BRPL_ISGS_exbus!W40</f>
        <v>5.9050261335755749E-3</v>
      </c>
      <c r="X40" s="24">
        <f>BRPL_EOD!X40-BRPL_ISGS_exbus!X40</f>
        <v>-1.5687278094134172E-3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-1.403499332411684E-3</v>
      </c>
      <c r="L41" s="24">
        <f>BRPL_EOD!L41-BRPL_ISGS_exbus!L41</f>
        <v>-8.6711585165488714E-6</v>
      </c>
      <c r="M41" s="24">
        <f>BRPL_EOD!M41-BRPL_ISGS_exbus!M41</f>
        <v>-2.2180752760903033E-3</v>
      </c>
      <c r="N41" s="24">
        <f>BRPL_EOD!N41-BRPL_ISGS_exbus!N41</f>
        <v>-1.6086783340085731E-3</v>
      </c>
      <c r="O41" s="24">
        <f>BRPL_EOD!O41-BRPL_ISGS_exbus!O41</f>
        <v>-3.4257338116816527E-4</v>
      </c>
      <c r="P41" s="24">
        <f>BRPL_EOD!P41-BRPL_ISGS_exbus!P41</f>
        <v>-2.3127704119545456E-3</v>
      </c>
      <c r="Q41" s="24">
        <f>BRPL_EOD!Q41-BRPL_ISGS_exbus!Q41</f>
        <v>1.654429530201007E-3</v>
      </c>
      <c r="R41" s="24">
        <f>BRPL_EOD!R41-BRPL_ISGS_exbus!R41</f>
        <v>4.6151491442572024E-3</v>
      </c>
      <c r="S41" s="24">
        <f>BRPL_EOD!S41-BRPL_ISGS_exbus!S41</f>
        <v>-6.1884536082423836E-4</v>
      </c>
      <c r="T41" s="24">
        <f>BRPL_EOD!T41-BRPL_ISGS_exbus!T41</f>
        <v>0</v>
      </c>
      <c r="U41" s="24">
        <f>BRPL_EOD!U41-BRPL_ISGS_exbus!U41</f>
        <v>6.6116791682446774E-4</v>
      </c>
      <c r="V41" s="24">
        <f>BRPL_EOD!V41-BRPL_ISGS_exbus!V41</f>
        <v>1.6866379999989078E-3</v>
      </c>
      <c r="W41" s="24">
        <f>BRPL_EOD!W41-BRPL_ISGS_exbus!W41</f>
        <v>5.9050261335755749E-3</v>
      </c>
      <c r="X41" s="24">
        <f>BRPL_EOD!X41-BRPL_ISGS_exbus!X41</f>
        <v>-1.5687278094134172E-3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-3.1212742835009522E-3</v>
      </c>
      <c r="L42" s="24">
        <f>BRPL_EOD!L42-BRPL_ISGS_exbus!L42</f>
        <v>-8.6711585165488714E-6</v>
      </c>
      <c r="M42" s="24">
        <f>BRPL_EOD!M42-BRPL_ISGS_exbus!M42</f>
        <v>-2.2180752760903033E-3</v>
      </c>
      <c r="N42" s="24">
        <f>BRPL_EOD!N42-BRPL_ISGS_exbus!N42</f>
        <v>-1.6086783340085731E-3</v>
      </c>
      <c r="O42" s="24">
        <f>BRPL_EOD!O42-BRPL_ISGS_exbus!O42</f>
        <v>-3.4257338116816527E-4</v>
      </c>
      <c r="P42" s="24">
        <f>BRPL_EOD!P42-BRPL_ISGS_exbus!P42</f>
        <v>-2.3127704119545456E-3</v>
      </c>
      <c r="Q42" s="24">
        <f>BRPL_EOD!Q42-BRPL_ISGS_exbus!Q42</f>
        <v>1.654429530201007E-3</v>
      </c>
      <c r="R42" s="24">
        <f>BRPL_EOD!R42-BRPL_ISGS_exbus!R42</f>
        <v>4.6151491442572024E-3</v>
      </c>
      <c r="S42" s="24">
        <f>BRPL_EOD!S42-BRPL_ISGS_exbus!S42</f>
        <v>-6.1884536082423836E-4</v>
      </c>
      <c r="T42" s="24">
        <f>BRPL_EOD!T42-BRPL_ISGS_exbus!T42</f>
        <v>0</v>
      </c>
      <c r="U42" s="24">
        <f>BRPL_EOD!U42-BRPL_ISGS_exbus!U42</f>
        <v>6.6116791682446774E-4</v>
      </c>
      <c r="V42" s="24">
        <f>BRPL_EOD!V42-BRPL_ISGS_exbus!V42</f>
        <v>1.6866379999989078E-3</v>
      </c>
      <c r="W42" s="24">
        <f>BRPL_EOD!W42-BRPL_ISGS_exbus!W42</f>
        <v>5.9050261335755749E-3</v>
      </c>
      <c r="X42" s="24">
        <f>BRPL_EOD!X42-BRPL_ISGS_exbus!X42</f>
        <v>-1.5687278094134172E-3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-3.590543478253494E-3</v>
      </c>
      <c r="L43" s="24">
        <f>BRPL_EOD!L43-BRPL_ISGS_exbus!L43</f>
        <v>-8.6711585165488714E-6</v>
      </c>
      <c r="M43" s="24">
        <f>BRPL_EOD!M43-BRPL_ISGS_exbus!M43</f>
        <v>-2.2180752760903033E-3</v>
      </c>
      <c r="N43" s="24">
        <f>BRPL_EOD!N43-BRPL_ISGS_exbus!N43</f>
        <v>-1.6086783340085731E-3</v>
      </c>
      <c r="O43" s="24">
        <f>BRPL_EOD!O43-BRPL_ISGS_exbus!O43</f>
        <v>-3.4257338116816527E-4</v>
      </c>
      <c r="P43" s="24">
        <f>BRPL_EOD!P43-BRPL_ISGS_exbus!P43</f>
        <v>-2.3127704119545456E-3</v>
      </c>
      <c r="Q43" s="24">
        <f>BRPL_EOD!Q43-BRPL_ISGS_exbus!Q43</f>
        <v>1.654429530201007E-3</v>
      </c>
      <c r="R43" s="24">
        <f>BRPL_EOD!R43-BRPL_ISGS_exbus!R43</f>
        <v>4.6151491442572024E-3</v>
      </c>
      <c r="S43" s="24">
        <f>BRPL_EOD!S43-BRPL_ISGS_exbus!S43</f>
        <v>-6.1884536082423836E-4</v>
      </c>
      <c r="T43" s="24">
        <f>BRPL_EOD!T43-BRPL_ISGS_exbus!T43</f>
        <v>0</v>
      </c>
      <c r="U43" s="24">
        <f>BRPL_EOD!U43-BRPL_ISGS_exbus!U43</f>
        <v>6.6116791682446774E-4</v>
      </c>
      <c r="V43" s="24">
        <f>BRPL_EOD!V43-BRPL_ISGS_exbus!V43</f>
        <v>1.6866379999989078E-3</v>
      </c>
      <c r="W43" s="24">
        <f>BRPL_EOD!W43-BRPL_ISGS_exbus!W43</f>
        <v>5.9050261335755749E-3</v>
      </c>
      <c r="X43" s="24">
        <f>BRPL_EOD!X43-BRPL_ISGS_exbus!X43</f>
        <v>-1.5687278094134172E-3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9.8953799493983752E-4</v>
      </c>
      <c r="L44" s="24">
        <f>BRPL_EOD!L44-BRPL_ISGS_exbus!L44</f>
        <v>-8.6711585165488714E-6</v>
      </c>
      <c r="M44" s="24">
        <f>BRPL_EOD!M44-BRPL_ISGS_exbus!M44</f>
        <v>-2.2180752760903033E-3</v>
      </c>
      <c r="N44" s="24">
        <f>BRPL_EOD!N44-BRPL_ISGS_exbus!N44</f>
        <v>-1.6086783340085731E-3</v>
      </c>
      <c r="O44" s="24">
        <f>BRPL_EOD!O44-BRPL_ISGS_exbus!O44</f>
        <v>-3.4257338116816527E-4</v>
      </c>
      <c r="P44" s="24">
        <f>BRPL_EOD!P44-BRPL_ISGS_exbus!P44</f>
        <v>-2.3127704119545456E-3</v>
      </c>
      <c r="Q44" s="24">
        <f>BRPL_EOD!Q44-BRPL_ISGS_exbus!Q44</f>
        <v>1.654429530201007E-3</v>
      </c>
      <c r="R44" s="24">
        <f>BRPL_EOD!R44-BRPL_ISGS_exbus!R44</f>
        <v>4.6151491442572024E-3</v>
      </c>
      <c r="S44" s="24">
        <f>BRPL_EOD!S44-BRPL_ISGS_exbus!S44</f>
        <v>-6.1884536082423836E-4</v>
      </c>
      <c r="T44" s="24">
        <f>BRPL_EOD!T44-BRPL_ISGS_exbus!T44</f>
        <v>0</v>
      </c>
      <c r="U44" s="24">
        <f>BRPL_EOD!U44-BRPL_ISGS_exbus!U44</f>
        <v>6.6116791682446774E-4</v>
      </c>
      <c r="V44" s="24">
        <f>BRPL_EOD!V44-BRPL_ISGS_exbus!V44</f>
        <v>1.6866379999989078E-3</v>
      </c>
      <c r="W44" s="24">
        <f>BRPL_EOD!W44-BRPL_ISGS_exbus!W44</f>
        <v>5.9050261335755749E-3</v>
      </c>
      <c r="X44" s="24">
        <f>BRPL_EOD!X44-BRPL_ISGS_exbus!X44</f>
        <v>-1.5687278094134172E-3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3.0478236189992458E-3</v>
      </c>
      <c r="L45" s="24">
        <f>BRPL_EOD!L45-BRPL_ISGS_exbus!L45</f>
        <v>-8.6711585165488714E-6</v>
      </c>
      <c r="M45" s="24">
        <f>BRPL_EOD!M45-BRPL_ISGS_exbus!M45</f>
        <v>-2.2180752760903033E-3</v>
      </c>
      <c r="N45" s="24">
        <f>BRPL_EOD!N45-BRPL_ISGS_exbus!N45</f>
        <v>-1.6086783340085731E-3</v>
      </c>
      <c r="O45" s="24">
        <f>BRPL_EOD!O45-BRPL_ISGS_exbus!O45</f>
        <v>-3.4257338116816527E-4</v>
      </c>
      <c r="P45" s="24">
        <f>BRPL_EOD!P45-BRPL_ISGS_exbus!P45</f>
        <v>-2.3127704119545456E-3</v>
      </c>
      <c r="Q45" s="24">
        <f>BRPL_EOD!Q45-BRPL_ISGS_exbus!Q45</f>
        <v>-1.5906501901143955E-3</v>
      </c>
      <c r="R45" s="24">
        <f>BRPL_EOD!R45-BRPL_ISGS_exbus!R45</f>
        <v>4.6151491442572024E-3</v>
      </c>
      <c r="S45" s="24">
        <f>BRPL_EOD!S45-BRPL_ISGS_exbus!S45</f>
        <v>-2.1701060903733804E-3</v>
      </c>
      <c r="T45" s="24">
        <f>BRPL_EOD!T45-BRPL_ISGS_exbus!T45</f>
        <v>0</v>
      </c>
      <c r="U45" s="24">
        <f>BRPL_EOD!U45-BRPL_ISGS_exbus!U45</f>
        <v>6.6116791682446774E-4</v>
      </c>
      <c r="V45" s="24">
        <f>BRPL_EOD!V45-BRPL_ISGS_exbus!V45</f>
        <v>1.6866379999989078E-3</v>
      </c>
      <c r="W45" s="24">
        <f>BRPL_EOD!W45-BRPL_ISGS_exbus!W45</f>
        <v>5.9050261335755749E-3</v>
      </c>
      <c r="X45" s="24">
        <f>BRPL_EOD!X45-BRPL_ISGS_exbus!X45</f>
        <v>-1.5687278094134172E-3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-3.4499041591402602E-3</v>
      </c>
      <c r="L46" s="24">
        <f>BRPL_EOD!L46-BRPL_ISGS_exbus!L46</f>
        <v>-8.6711585165488714E-6</v>
      </c>
      <c r="M46" s="24">
        <f>BRPL_EOD!M46-BRPL_ISGS_exbus!M46</f>
        <v>-2.2180752760903033E-3</v>
      </c>
      <c r="N46" s="24">
        <f>BRPL_EOD!N46-BRPL_ISGS_exbus!N46</f>
        <v>-1.6086783340085731E-3</v>
      </c>
      <c r="O46" s="24">
        <f>BRPL_EOD!O46-BRPL_ISGS_exbus!O46</f>
        <v>-3.4257338116816527E-4</v>
      </c>
      <c r="P46" s="24">
        <f>BRPL_EOD!P46-BRPL_ISGS_exbus!P46</f>
        <v>-2.3127704119545456E-3</v>
      </c>
      <c r="Q46" s="24">
        <f>BRPL_EOD!Q46-BRPL_ISGS_exbus!Q46</f>
        <v>-1.6626730038025173E-3</v>
      </c>
      <c r="R46" s="24">
        <f>BRPL_EOD!R46-BRPL_ISGS_exbus!R46</f>
        <v>4.6151491442572024E-3</v>
      </c>
      <c r="S46" s="24">
        <f>BRPL_EOD!S46-BRPL_ISGS_exbus!S46</f>
        <v>-2.5874341846758853E-3</v>
      </c>
      <c r="T46" s="24">
        <f>BRPL_EOD!T46-BRPL_ISGS_exbus!T46</f>
        <v>0</v>
      </c>
      <c r="U46" s="24">
        <f>BRPL_EOD!U46-BRPL_ISGS_exbus!U46</f>
        <v>6.6116791682446774E-4</v>
      </c>
      <c r="V46" s="24">
        <f>BRPL_EOD!V46-BRPL_ISGS_exbus!V46</f>
        <v>1.6866379999989078E-3</v>
      </c>
      <c r="W46" s="24">
        <f>BRPL_EOD!W46-BRPL_ISGS_exbus!W46</f>
        <v>5.9050261335755749E-3</v>
      </c>
      <c r="X46" s="24">
        <f>BRPL_EOD!X46-BRPL_ISGS_exbus!X46</f>
        <v>-1.5687278094134172E-3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-3.0703897710395722E-3</v>
      </c>
      <c r="L47" s="24">
        <f>BRPL_EOD!L47-BRPL_ISGS_exbus!L47</f>
        <v>-8.6711585165488714E-6</v>
      </c>
      <c r="M47" s="24">
        <f>BRPL_EOD!M47-BRPL_ISGS_exbus!M47</f>
        <v>-2.2180752760903033E-3</v>
      </c>
      <c r="N47" s="24">
        <f>BRPL_EOD!N47-BRPL_ISGS_exbus!N47</f>
        <v>-1.6086783340085731E-3</v>
      </c>
      <c r="O47" s="24">
        <f>BRPL_EOD!O47-BRPL_ISGS_exbus!O47</f>
        <v>-3.4257338116816527E-4</v>
      </c>
      <c r="P47" s="24">
        <f>BRPL_EOD!P47-BRPL_ISGS_exbus!P47</f>
        <v>-2.3127704119545456E-3</v>
      </c>
      <c r="Q47" s="24">
        <f>BRPL_EOD!Q47-BRPL_ISGS_exbus!Q47</f>
        <v>-1.6626730038025173E-3</v>
      </c>
      <c r="R47" s="24">
        <f>BRPL_EOD!R47-BRPL_ISGS_exbus!R47</f>
        <v>4.6151491442572024E-3</v>
      </c>
      <c r="S47" s="24">
        <f>BRPL_EOD!S47-BRPL_ISGS_exbus!S47</f>
        <v>-2.5874341846758853E-3</v>
      </c>
      <c r="T47" s="24">
        <f>BRPL_EOD!T47-BRPL_ISGS_exbus!T47</f>
        <v>0</v>
      </c>
      <c r="U47" s="24">
        <f>BRPL_EOD!U47-BRPL_ISGS_exbus!U47</f>
        <v>6.6116791682446774E-4</v>
      </c>
      <c r="V47" s="24">
        <f>BRPL_EOD!V47-BRPL_ISGS_exbus!V47</f>
        <v>1.6866379999989078E-3</v>
      </c>
      <c r="W47" s="24">
        <f>BRPL_EOD!W47-BRPL_ISGS_exbus!W47</f>
        <v>5.9050261335755749E-3</v>
      </c>
      <c r="X47" s="24">
        <f>BRPL_EOD!X47-BRPL_ISGS_exbus!X47</f>
        <v>-1.5687278094134172E-3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-2.8759780246332411E-3</v>
      </c>
      <c r="L48" s="24">
        <f>BRPL_EOD!L48-BRPL_ISGS_exbus!L48</f>
        <v>-8.6711585165488714E-6</v>
      </c>
      <c r="M48" s="24">
        <f>BRPL_EOD!M48-BRPL_ISGS_exbus!M48</f>
        <v>-2.2180752760903033E-3</v>
      </c>
      <c r="N48" s="24">
        <f>BRPL_EOD!N48-BRPL_ISGS_exbus!N48</f>
        <v>-1.6086783340085731E-3</v>
      </c>
      <c r="O48" s="24">
        <f>BRPL_EOD!O48-BRPL_ISGS_exbus!O48</f>
        <v>-3.4257338116816527E-4</v>
      </c>
      <c r="P48" s="24">
        <f>BRPL_EOD!P48-BRPL_ISGS_exbus!P48</f>
        <v>-2.3127704119545456E-3</v>
      </c>
      <c r="Q48" s="24">
        <f>BRPL_EOD!Q48-BRPL_ISGS_exbus!Q48</f>
        <v>-1.6626730038025173E-3</v>
      </c>
      <c r="R48" s="24">
        <f>BRPL_EOD!R48-BRPL_ISGS_exbus!R48</f>
        <v>4.6151491442572024E-3</v>
      </c>
      <c r="S48" s="24">
        <f>BRPL_EOD!S48-BRPL_ISGS_exbus!S48</f>
        <v>-2.5874341846758853E-3</v>
      </c>
      <c r="T48" s="24">
        <f>BRPL_EOD!T48-BRPL_ISGS_exbus!T48</f>
        <v>0</v>
      </c>
      <c r="U48" s="24">
        <f>BRPL_EOD!U48-BRPL_ISGS_exbus!U48</f>
        <v>6.6116791682446774E-4</v>
      </c>
      <c r="V48" s="24">
        <f>BRPL_EOD!V48-BRPL_ISGS_exbus!V48</f>
        <v>1.6866379999989078E-3</v>
      </c>
      <c r="W48" s="24">
        <f>BRPL_EOD!W48-BRPL_ISGS_exbus!W48</f>
        <v>5.9050261335755749E-3</v>
      </c>
      <c r="X48" s="24">
        <f>BRPL_EOD!X48-BRPL_ISGS_exbus!X48</f>
        <v>-1.5687278094134172E-3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1.5283339557186082E-3</v>
      </c>
      <c r="L49" s="24">
        <f>BRPL_EOD!L49-BRPL_ISGS_exbus!L49</f>
        <v>-8.6711585165488714E-6</v>
      </c>
      <c r="M49" s="24">
        <f>BRPL_EOD!M49-BRPL_ISGS_exbus!M49</f>
        <v>-2.2180752760903033E-3</v>
      </c>
      <c r="N49" s="24">
        <f>BRPL_EOD!N49-BRPL_ISGS_exbus!N49</f>
        <v>-1.6086783340085731E-3</v>
      </c>
      <c r="O49" s="24">
        <f>BRPL_EOD!O49-BRPL_ISGS_exbus!O49</f>
        <v>-3.4257338116816527E-4</v>
      </c>
      <c r="P49" s="24">
        <f>BRPL_EOD!P49-BRPL_ISGS_exbus!P49</f>
        <v>-2.3127704119545456E-3</v>
      </c>
      <c r="Q49" s="24">
        <f>BRPL_EOD!Q49-BRPL_ISGS_exbus!Q49</f>
        <v>-1.6626730038025173E-3</v>
      </c>
      <c r="R49" s="24">
        <f>BRPL_EOD!R49-BRPL_ISGS_exbus!R49</f>
        <v>4.6151491442572024E-3</v>
      </c>
      <c r="S49" s="24">
        <f>BRPL_EOD!S49-BRPL_ISGS_exbus!S49</f>
        <v>-2.5874341846758853E-3</v>
      </c>
      <c r="T49" s="24">
        <f>BRPL_EOD!T49-BRPL_ISGS_exbus!T49</f>
        <v>0</v>
      </c>
      <c r="U49" s="24">
        <f>BRPL_EOD!U49-BRPL_ISGS_exbus!U49</f>
        <v>6.6116791682446774E-4</v>
      </c>
      <c r="V49" s="24">
        <f>BRPL_EOD!V49-BRPL_ISGS_exbus!V49</f>
        <v>1.6866379999989078E-3</v>
      </c>
      <c r="W49" s="24">
        <f>BRPL_EOD!W49-BRPL_ISGS_exbus!W49</f>
        <v>5.9050261335755749E-3</v>
      </c>
      <c r="X49" s="24">
        <f>BRPL_EOD!X49-BRPL_ISGS_exbus!X49</f>
        <v>-1.5687278094134172E-3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1.4959870758843863E-3</v>
      </c>
      <c r="L50" s="24">
        <f>BRPL_EOD!L50-BRPL_ISGS_exbus!L50</f>
        <v>5.1050036852018366E-5</v>
      </c>
      <c r="M50" s="24">
        <f>BRPL_EOD!M50-BRPL_ISGS_exbus!M50</f>
        <v>-2.2180752760903033E-3</v>
      </c>
      <c r="N50" s="24">
        <f>BRPL_EOD!N50-BRPL_ISGS_exbus!N50</f>
        <v>-1.6086783340085731E-3</v>
      </c>
      <c r="O50" s="24">
        <f>BRPL_EOD!O50-BRPL_ISGS_exbus!O50</f>
        <v>-3.4257338116816527E-4</v>
      </c>
      <c r="P50" s="24">
        <f>BRPL_EOD!P50-BRPL_ISGS_exbus!P50</f>
        <v>-2.3127704119545456E-3</v>
      </c>
      <c r="Q50" s="24">
        <f>BRPL_EOD!Q50-BRPL_ISGS_exbus!Q50</f>
        <v>-1.6626730038025173E-3</v>
      </c>
      <c r="R50" s="24">
        <f>BRPL_EOD!R50-BRPL_ISGS_exbus!R50</f>
        <v>4.6151491442572024E-3</v>
      </c>
      <c r="S50" s="24">
        <f>BRPL_EOD!S50-BRPL_ISGS_exbus!S50</f>
        <v>-2.5874341846758853E-3</v>
      </c>
      <c r="T50" s="24">
        <f>BRPL_EOD!T50-BRPL_ISGS_exbus!T50</f>
        <v>0</v>
      </c>
      <c r="U50" s="24">
        <f>BRPL_EOD!U50-BRPL_ISGS_exbus!U50</f>
        <v>6.6116791682446774E-4</v>
      </c>
      <c r="V50" s="24">
        <f>BRPL_EOD!V50-BRPL_ISGS_exbus!V50</f>
        <v>1.6866379999989078E-3</v>
      </c>
      <c r="W50" s="24">
        <f>BRPL_EOD!W50-BRPL_ISGS_exbus!W50</f>
        <v>5.9050261335755749E-3</v>
      </c>
      <c r="X50" s="24">
        <f>BRPL_EOD!X50-BRPL_ISGS_exbus!X50</f>
        <v>-1.5687278094134172E-3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-1.4022115406646662E-3</v>
      </c>
      <c r="L51" s="24">
        <f>BRPL_EOD!L51-BRPL_ISGS_exbus!L51</f>
        <v>-7.4239639982209837E-6</v>
      </c>
      <c r="M51" s="24">
        <f>BRPL_EOD!M51-BRPL_ISGS_exbus!M51</f>
        <v>-2.2180752760903033E-3</v>
      </c>
      <c r="N51" s="24">
        <f>BRPL_EOD!N51-BRPL_ISGS_exbus!N51</f>
        <v>-1.6086783340085731E-3</v>
      </c>
      <c r="O51" s="24">
        <f>BRPL_EOD!O51-BRPL_ISGS_exbus!O51</f>
        <v>-3.4257338116816527E-4</v>
      </c>
      <c r="P51" s="24">
        <f>BRPL_EOD!P51-BRPL_ISGS_exbus!P51</f>
        <v>-2.3127704119545456E-3</v>
      </c>
      <c r="Q51" s="24">
        <f>BRPL_EOD!Q51-BRPL_ISGS_exbus!Q51</f>
        <v>2.0883551401871259E-3</v>
      </c>
      <c r="R51" s="24">
        <f>BRPL_EOD!R51-BRPL_ISGS_exbus!R51</f>
        <v>4.6151491442572024E-3</v>
      </c>
      <c r="S51" s="24">
        <f>BRPL_EOD!S51-BRPL_ISGS_exbus!S51</f>
        <v>-1.4909986636979511E-3</v>
      </c>
      <c r="T51" s="24">
        <f>BRPL_EOD!T51-BRPL_ISGS_exbus!T51</f>
        <v>0</v>
      </c>
      <c r="U51" s="24">
        <f>BRPL_EOD!U51-BRPL_ISGS_exbus!U51</f>
        <v>6.6116791682446774E-4</v>
      </c>
      <c r="V51" s="24">
        <f>BRPL_EOD!V51-BRPL_ISGS_exbus!V51</f>
        <v>1.6866379999989078E-3</v>
      </c>
      <c r="W51" s="24">
        <f>BRPL_EOD!W51-BRPL_ISGS_exbus!W51</f>
        <v>5.9050261335755749E-3</v>
      </c>
      <c r="X51" s="24">
        <f>BRPL_EOD!X51-BRPL_ISGS_exbus!X51</f>
        <v>-1.5687278094134172E-3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-1.4022115406646662E-3</v>
      </c>
      <c r="L52" s="24">
        <f>BRPL_EOD!L52-BRPL_ISGS_exbus!L52</f>
        <v>-3.8949798729426277E-5</v>
      </c>
      <c r="M52" s="24">
        <f>BRPL_EOD!M52-BRPL_ISGS_exbus!M52</f>
        <v>-2.2180752760903033E-3</v>
      </c>
      <c r="N52" s="24">
        <f>BRPL_EOD!N52-BRPL_ISGS_exbus!N52</f>
        <v>-1.6086783340085731E-3</v>
      </c>
      <c r="O52" s="24">
        <f>BRPL_EOD!O52-BRPL_ISGS_exbus!O52</f>
        <v>-3.4257338116816527E-4</v>
      </c>
      <c r="P52" s="24">
        <f>BRPL_EOD!P52-BRPL_ISGS_exbus!P52</f>
        <v>-2.3127704119545456E-3</v>
      </c>
      <c r="Q52" s="24">
        <f>BRPL_EOD!Q52-BRPL_ISGS_exbus!Q52</f>
        <v>2.0883551401871259E-3</v>
      </c>
      <c r="R52" s="24">
        <f>BRPL_EOD!R52-BRPL_ISGS_exbus!R52</f>
        <v>4.6151491442572024E-3</v>
      </c>
      <c r="S52" s="24">
        <f>BRPL_EOD!S52-BRPL_ISGS_exbus!S52</f>
        <v>-1.4909986636979511E-3</v>
      </c>
      <c r="T52" s="24">
        <f>BRPL_EOD!T52-BRPL_ISGS_exbus!T52</f>
        <v>0</v>
      </c>
      <c r="U52" s="24">
        <f>BRPL_EOD!U52-BRPL_ISGS_exbus!U52</f>
        <v>6.6116791682446774E-4</v>
      </c>
      <c r="V52" s="24">
        <f>BRPL_EOD!V52-BRPL_ISGS_exbus!V52</f>
        <v>1.6866379999989078E-3</v>
      </c>
      <c r="W52" s="24">
        <f>BRPL_EOD!W52-BRPL_ISGS_exbus!W52</f>
        <v>5.9050261335755749E-3</v>
      </c>
      <c r="X52" s="24">
        <f>BRPL_EOD!X52-BRPL_ISGS_exbus!X52</f>
        <v>-1.5687278094134172E-3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1.6457498958288852E-4</v>
      </c>
      <c r="L53" s="24">
        <f>BRPL_EOD!L53-BRPL_ISGS_exbus!L53</f>
        <v>2.4818503240098266E-5</v>
      </c>
      <c r="M53" s="24">
        <f>BRPL_EOD!M53-BRPL_ISGS_exbus!M53</f>
        <v>-2.2180752760903033E-3</v>
      </c>
      <c r="N53" s="24">
        <f>BRPL_EOD!N53-BRPL_ISGS_exbus!N53</f>
        <v>-1.6086783340085731E-3</v>
      </c>
      <c r="O53" s="24">
        <f>BRPL_EOD!O53-BRPL_ISGS_exbus!O53</f>
        <v>-3.4257338116816527E-4</v>
      </c>
      <c r="P53" s="24">
        <f>BRPL_EOD!P53-BRPL_ISGS_exbus!P53</f>
        <v>-2.3127704119545456E-3</v>
      </c>
      <c r="Q53" s="24">
        <f>BRPL_EOD!Q53-BRPL_ISGS_exbus!Q53</f>
        <v>2.0883551401871259E-3</v>
      </c>
      <c r="R53" s="24">
        <f>BRPL_EOD!R53-BRPL_ISGS_exbus!R53</f>
        <v>4.6151491442572024E-3</v>
      </c>
      <c r="S53" s="24">
        <f>BRPL_EOD!S53-BRPL_ISGS_exbus!S53</f>
        <v>-1.4909986636979511E-3</v>
      </c>
      <c r="T53" s="24">
        <f>BRPL_EOD!T53-BRPL_ISGS_exbus!T53</f>
        <v>0</v>
      </c>
      <c r="U53" s="24">
        <f>BRPL_EOD!U53-BRPL_ISGS_exbus!U53</f>
        <v>6.6116791682446774E-4</v>
      </c>
      <c r="V53" s="24">
        <f>BRPL_EOD!V53-BRPL_ISGS_exbus!V53</f>
        <v>1.6866379999989078E-3</v>
      </c>
      <c r="W53" s="24">
        <f>BRPL_EOD!W53-BRPL_ISGS_exbus!W53</f>
        <v>5.9050261335755749E-3</v>
      </c>
      <c r="X53" s="24">
        <f>BRPL_EOD!X53-BRPL_ISGS_exbus!X53</f>
        <v>-1.5687278094134172E-3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1.6457498958288852E-4</v>
      </c>
      <c r="L54" s="24">
        <f>BRPL_EOD!L54-BRPL_ISGS_exbus!L54</f>
        <v>2.3246010237620851E-5</v>
      </c>
      <c r="M54" s="24">
        <f>BRPL_EOD!M54-BRPL_ISGS_exbus!M54</f>
        <v>-2.2180752760903033E-3</v>
      </c>
      <c r="N54" s="24">
        <f>BRPL_EOD!N54-BRPL_ISGS_exbus!N54</f>
        <v>-1.6086783340085731E-3</v>
      </c>
      <c r="O54" s="24">
        <f>BRPL_EOD!O54-BRPL_ISGS_exbus!O54</f>
        <v>-3.4257338116816527E-4</v>
      </c>
      <c r="P54" s="24">
        <f>BRPL_EOD!P54-BRPL_ISGS_exbus!P54</f>
        <v>-2.3127704119545456E-3</v>
      </c>
      <c r="Q54" s="24">
        <f>BRPL_EOD!Q54-BRPL_ISGS_exbus!Q54</f>
        <v>-2.7006299112799503E-3</v>
      </c>
      <c r="R54" s="24">
        <f>BRPL_EOD!R54-BRPL_ISGS_exbus!R54</f>
        <v>4.6151491442572024E-3</v>
      </c>
      <c r="S54" s="24">
        <f>BRPL_EOD!S54-BRPL_ISGS_exbus!S54</f>
        <v>-1.8721698113211005E-3</v>
      </c>
      <c r="T54" s="24">
        <f>BRPL_EOD!T54-BRPL_ISGS_exbus!T54</f>
        <v>0</v>
      </c>
      <c r="U54" s="24">
        <f>BRPL_EOD!U54-BRPL_ISGS_exbus!U54</f>
        <v>6.6116791682446774E-4</v>
      </c>
      <c r="V54" s="24">
        <f>BRPL_EOD!V54-BRPL_ISGS_exbus!V54</f>
        <v>1.6866379999989078E-3</v>
      </c>
      <c r="W54" s="24">
        <f>BRPL_EOD!W54-BRPL_ISGS_exbus!W54</f>
        <v>5.9050261335755749E-3</v>
      </c>
      <c r="X54" s="24">
        <f>BRPL_EOD!X54-BRPL_ISGS_exbus!X54</f>
        <v>-1.5687278094134172E-3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1.6457498958288852E-4</v>
      </c>
      <c r="L55" s="24">
        <f>BRPL_EOD!L55-BRPL_ISGS_exbus!L55</f>
        <v>2.3246010237620851E-5</v>
      </c>
      <c r="M55" s="24">
        <f>BRPL_EOD!M55-BRPL_ISGS_exbus!M55</f>
        <v>-2.2180752760903033E-3</v>
      </c>
      <c r="N55" s="24">
        <f>BRPL_EOD!N55-BRPL_ISGS_exbus!N55</f>
        <v>-1.6086783340085731E-3</v>
      </c>
      <c r="O55" s="24">
        <f>BRPL_EOD!O55-BRPL_ISGS_exbus!O55</f>
        <v>-3.4257338116816527E-4</v>
      </c>
      <c r="P55" s="24">
        <f>BRPL_EOD!P55-BRPL_ISGS_exbus!P55</f>
        <v>-2.3127704119545456E-3</v>
      </c>
      <c r="Q55" s="24">
        <f>BRPL_EOD!Q55-BRPL_ISGS_exbus!Q55</f>
        <v>-2.7006299112799503E-3</v>
      </c>
      <c r="R55" s="24">
        <f>BRPL_EOD!R55-BRPL_ISGS_exbus!R55</f>
        <v>4.3806567493120951E-3</v>
      </c>
      <c r="S55" s="24">
        <f>BRPL_EOD!S55-BRPL_ISGS_exbus!S55</f>
        <v>-1.8721698113211005E-3</v>
      </c>
      <c r="T55" s="24">
        <f>BRPL_EOD!T55-BRPL_ISGS_exbus!T55</f>
        <v>0</v>
      </c>
      <c r="U55" s="24">
        <f>BRPL_EOD!U55-BRPL_ISGS_exbus!U55</f>
        <v>6.6116791682446774E-4</v>
      </c>
      <c r="V55" s="24">
        <f>BRPL_EOD!V55-BRPL_ISGS_exbus!V55</f>
        <v>1.6866379999989078E-3</v>
      </c>
      <c r="W55" s="24">
        <f>BRPL_EOD!W55-BRPL_ISGS_exbus!W55</f>
        <v>5.9050261335755749E-3</v>
      </c>
      <c r="X55" s="24">
        <f>BRPL_EOD!X55-BRPL_ISGS_exbus!X55</f>
        <v>-1.5687278094134172E-3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1.6457498958288852E-4</v>
      </c>
      <c r="L56" s="24">
        <f>BRPL_EOD!L56-BRPL_ISGS_exbus!L56</f>
        <v>2.3246010237620851E-5</v>
      </c>
      <c r="M56" s="24">
        <f>BRPL_EOD!M56-BRPL_ISGS_exbus!M56</f>
        <v>-2.2180752760903033E-3</v>
      </c>
      <c r="N56" s="24">
        <f>BRPL_EOD!N56-BRPL_ISGS_exbus!N56</f>
        <v>-1.6086783340085731E-3</v>
      </c>
      <c r="O56" s="24">
        <f>BRPL_EOD!O56-BRPL_ISGS_exbus!O56</f>
        <v>-3.4257338116816527E-4</v>
      </c>
      <c r="P56" s="24">
        <f>BRPL_EOD!P56-BRPL_ISGS_exbus!P56</f>
        <v>-2.3127704119545456E-3</v>
      </c>
      <c r="Q56" s="24">
        <f>BRPL_EOD!Q56-BRPL_ISGS_exbus!Q56</f>
        <v>-2.7006299112799503E-3</v>
      </c>
      <c r="R56" s="24">
        <f>BRPL_EOD!R56-BRPL_ISGS_exbus!R56</f>
        <v>-7.917849462337756E-4</v>
      </c>
      <c r="S56" s="24">
        <f>BRPL_EOD!S56-BRPL_ISGS_exbus!S56</f>
        <v>-2.6972164948446675E-3</v>
      </c>
      <c r="T56" s="24">
        <f>BRPL_EOD!T56-BRPL_ISGS_exbus!T56</f>
        <v>0</v>
      </c>
      <c r="U56" s="24">
        <f>BRPL_EOD!U56-BRPL_ISGS_exbus!U56</f>
        <v>6.6116791682446774E-4</v>
      </c>
      <c r="V56" s="24">
        <f>BRPL_EOD!V56-BRPL_ISGS_exbus!V56</f>
        <v>1.6866379999989078E-3</v>
      </c>
      <c r="W56" s="24">
        <f>BRPL_EOD!W56-BRPL_ISGS_exbus!W56</f>
        <v>5.9050261335755749E-3</v>
      </c>
      <c r="X56" s="24">
        <f>BRPL_EOD!X56-BRPL_ISGS_exbus!X56</f>
        <v>-1.5687278094134172E-3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-2.0888561510901127E-3</v>
      </c>
      <c r="L57" s="24">
        <f>BRPL_EOD!L57-BRPL_ISGS_exbus!L57</f>
        <v>2.3246010237620851E-5</v>
      </c>
      <c r="M57" s="24">
        <f>BRPL_EOD!M57-BRPL_ISGS_exbus!M57</f>
        <v>-2.2180752760903033E-3</v>
      </c>
      <c r="N57" s="24">
        <f>BRPL_EOD!N57-BRPL_ISGS_exbus!N57</f>
        <v>-1.6086783340085731E-3</v>
      </c>
      <c r="O57" s="24">
        <f>BRPL_EOD!O57-BRPL_ISGS_exbus!O57</f>
        <v>-3.4257338116816527E-4</v>
      </c>
      <c r="P57" s="24">
        <f>BRPL_EOD!P57-BRPL_ISGS_exbus!P57</f>
        <v>-2.3127704119545456E-3</v>
      </c>
      <c r="Q57" s="24">
        <f>BRPL_EOD!Q57-BRPL_ISGS_exbus!Q57</f>
        <v>-2.7006299112799503E-3</v>
      </c>
      <c r="R57" s="24">
        <f>BRPL_EOD!R57-BRPL_ISGS_exbus!R57</f>
        <v>2.5244103626942405E-3</v>
      </c>
      <c r="S57" s="24">
        <f>BRPL_EOD!S57-BRPL_ISGS_exbus!S57</f>
        <v>-2.6972164948446675E-3</v>
      </c>
      <c r="T57" s="24">
        <f>BRPL_EOD!T57-BRPL_ISGS_exbus!T57</f>
        <v>0</v>
      </c>
      <c r="U57" s="24">
        <f>BRPL_EOD!U57-BRPL_ISGS_exbus!U57</f>
        <v>6.6116791682446774E-4</v>
      </c>
      <c r="V57" s="24">
        <f>BRPL_EOD!V57-BRPL_ISGS_exbus!V57</f>
        <v>-6.6388323045352138E-4</v>
      </c>
      <c r="W57" s="24">
        <f>BRPL_EOD!W57-BRPL_ISGS_exbus!W57</f>
        <v>5.9050261335755749E-3</v>
      </c>
      <c r="X57" s="24">
        <f>BRPL_EOD!X57-BRPL_ISGS_exbus!X57</f>
        <v>-1.5687278094134172E-3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-2.0888561510901127E-3</v>
      </c>
      <c r="L58" s="24">
        <f>BRPL_EOD!L58-BRPL_ISGS_exbus!L58</f>
        <v>2.3246010237620851E-5</v>
      </c>
      <c r="M58" s="24">
        <f>BRPL_EOD!M58-BRPL_ISGS_exbus!M58</f>
        <v>-2.2180752760903033E-3</v>
      </c>
      <c r="N58" s="24">
        <f>BRPL_EOD!N58-BRPL_ISGS_exbus!N58</f>
        <v>-1.6086783340085731E-3</v>
      </c>
      <c r="O58" s="24">
        <f>BRPL_EOD!O58-BRPL_ISGS_exbus!O58</f>
        <v>-3.4257338116816527E-4</v>
      </c>
      <c r="P58" s="24">
        <f>BRPL_EOD!P58-BRPL_ISGS_exbus!P58</f>
        <v>-2.3127704119545456E-3</v>
      </c>
      <c r="Q58" s="24">
        <f>BRPL_EOD!Q58-BRPL_ISGS_exbus!Q58</f>
        <v>-2.7006299112799503E-3</v>
      </c>
      <c r="R58" s="24">
        <f>BRPL_EOD!R58-BRPL_ISGS_exbus!R58</f>
        <v>-1.5092202227933171E-3</v>
      </c>
      <c r="S58" s="24">
        <f>BRPL_EOD!S58-BRPL_ISGS_exbus!S58</f>
        <v>-2.6972164948446675E-3</v>
      </c>
      <c r="T58" s="24">
        <f>BRPL_EOD!T58-BRPL_ISGS_exbus!T58</f>
        <v>0</v>
      </c>
      <c r="U58" s="24">
        <f>BRPL_EOD!U58-BRPL_ISGS_exbus!U58</f>
        <v>6.6116791682446774E-4</v>
      </c>
      <c r="V58" s="24">
        <f>BRPL_EOD!V58-BRPL_ISGS_exbus!V58</f>
        <v>6.1358720930115851E-4</v>
      </c>
      <c r="W58" s="24">
        <f>BRPL_EOD!W58-BRPL_ISGS_exbus!W58</f>
        <v>5.9050261335755749E-3</v>
      </c>
      <c r="X58" s="24">
        <f>BRPL_EOD!X58-BRPL_ISGS_exbus!X58</f>
        <v>-1.5687278094134172E-3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-2.0888561510901127E-3</v>
      </c>
      <c r="L59" s="24">
        <f>BRPL_EOD!L59-BRPL_ISGS_exbus!L59</f>
        <v>2.3246010237620851E-5</v>
      </c>
      <c r="M59" s="24">
        <f>BRPL_EOD!M59-BRPL_ISGS_exbus!M59</f>
        <v>-2.2180752760903033E-3</v>
      </c>
      <c r="N59" s="24">
        <f>BRPL_EOD!N59-BRPL_ISGS_exbus!N59</f>
        <v>-1.6086783340085731E-3</v>
      </c>
      <c r="O59" s="24">
        <f>BRPL_EOD!O59-BRPL_ISGS_exbus!O59</f>
        <v>-3.4257338116816527E-4</v>
      </c>
      <c r="P59" s="24">
        <f>BRPL_EOD!P59-BRPL_ISGS_exbus!P59</f>
        <v>-2.3127704119545456E-3</v>
      </c>
      <c r="Q59" s="24">
        <f>BRPL_EOD!Q59-BRPL_ISGS_exbus!Q59</f>
        <v>-2.7006299112799503E-3</v>
      </c>
      <c r="R59" s="24">
        <f>BRPL_EOD!R59-BRPL_ISGS_exbus!R59</f>
        <v>-4.9329848681374244E-3</v>
      </c>
      <c r="S59" s="24">
        <f>BRPL_EOD!S59-BRPL_ISGS_exbus!S59</f>
        <v>-2.6972164948446675E-3</v>
      </c>
      <c r="T59" s="24">
        <f>BRPL_EOD!T59-BRPL_ISGS_exbus!T59</f>
        <v>0</v>
      </c>
      <c r="U59" s="24">
        <f>BRPL_EOD!U59-BRPL_ISGS_exbus!U59</f>
        <v>6.6116791682446774E-4</v>
      </c>
      <c r="V59" s="24">
        <f>BRPL_EOD!V59-BRPL_ISGS_exbus!V59</f>
        <v>2.803438256657742E-4</v>
      </c>
      <c r="W59" s="24">
        <f>BRPL_EOD!W59-BRPL_ISGS_exbus!W59</f>
        <v>4.6859705641857374E-3</v>
      </c>
      <c r="X59" s="24">
        <f>BRPL_EOD!X59-BRPL_ISGS_exbus!X59</f>
        <v>-2.4289843276648071E-4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-2.0888561510901127E-3</v>
      </c>
      <c r="L60" s="24">
        <f>BRPL_EOD!L60-BRPL_ISGS_exbus!L60</f>
        <v>2.3246010237620851E-5</v>
      </c>
      <c r="M60" s="24">
        <f>BRPL_EOD!M60-BRPL_ISGS_exbus!M60</f>
        <v>-2.2180752760903033E-3</v>
      </c>
      <c r="N60" s="24">
        <f>BRPL_EOD!N60-BRPL_ISGS_exbus!N60</f>
        <v>-1.6086783340085731E-3</v>
      </c>
      <c r="O60" s="24">
        <f>BRPL_EOD!O60-BRPL_ISGS_exbus!O60</f>
        <v>-3.4257338116816527E-4</v>
      </c>
      <c r="P60" s="24">
        <f>BRPL_EOD!P60-BRPL_ISGS_exbus!P60</f>
        <v>-2.3127704119545456E-3</v>
      </c>
      <c r="Q60" s="24">
        <f>BRPL_EOD!Q60-BRPL_ISGS_exbus!Q60</f>
        <v>-2.7006299112799503E-3</v>
      </c>
      <c r="R60" s="24">
        <f>BRPL_EOD!R60-BRPL_ISGS_exbus!R60</f>
        <v>-4.9329848681374244E-3</v>
      </c>
      <c r="S60" s="24">
        <f>BRPL_EOD!S60-BRPL_ISGS_exbus!S60</f>
        <v>-2.6972164948446675E-3</v>
      </c>
      <c r="T60" s="24">
        <f>BRPL_EOD!T60-BRPL_ISGS_exbus!T60</f>
        <v>0</v>
      </c>
      <c r="U60" s="24">
        <f>BRPL_EOD!U60-BRPL_ISGS_exbus!U60</f>
        <v>6.6116791682446774E-4</v>
      </c>
      <c r="V60" s="24">
        <f>BRPL_EOD!V60-BRPL_ISGS_exbus!V60</f>
        <v>2.803438256657742E-4</v>
      </c>
      <c r="W60" s="24">
        <f>BRPL_EOD!W60-BRPL_ISGS_exbus!W60</f>
        <v>4.6859705641857374E-3</v>
      </c>
      <c r="X60" s="24">
        <f>BRPL_EOD!X60-BRPL_ISGS_exbus!X60</f>
        <v>-2.4289843276648071E-4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-2.0888561510901127E-3</v>
      </c>
      <c r="L61" s="24">
        <f>BRPL_EOD!L61-BRPL_ISGS_exbus!L61</f>
        <v>2.3246010237620851E-5</v>
      </c>
      <c r="M61" s="24">
        <f>BRPL_EOD!M61-BRPL_ISGS_exbus!M61</f>
        <v>-2.2180752760903033E-3</v>
      </c>
      <c r="N61" s="24">
        <f>BRPL_EOD!N61-BRPL_ISGS_exbus!N61</f>
        <v>-1.6086783340085731E-3</v>
      </c>
      <c r="O61" s="24">
        <f>BRPL_EOD!O61-BRPL_ISGS_exbus!O61</f>
        <v>-3.4257338116816527E-4</v>
      </c>
      <c r="P61" s="24">
        <f>BRPL_EOD!P61-BRPL_ISGS_exbus!P61</f>
        <v>-2.3127704119545456E-3</v>
      </c>
      <c r="Q61" s="24">
        <f>BRPL_EOD!Q61-BRPL_ISGS_exbus!Q61</f>
        <v>-2.7006299112799503E-3</v>
      </c>
      <c r="R61" s="24">
        <f>BRPL_EOD!R61-BRPL_ISGS_exbus!R61</f>
        <v>-4.9329848681374244E-3</v>
      </c>
      <c r="S61" s="24">
        <f>BRPL_EOD!S61-BRPL_ISGS_exbus!S61</f>
        <v>-2.6972164948446675E-3</v>
      </c>
      <c r="T61" s="24">
        <f>BRPL_EOD!T61-BRPL_ISGS_exbus!T61</f>
        <v>0</v>
      </c>
      <c r="U61" s="24">
        <f>BRPL_EOD!U61-BRPL_ISGS_exbus!U61</f>
        <v>6.6116791682446774E-4</v>
      </c>
      <c r="V61" s="24">
        <f>BRPL_EOD!V61-BRPL_ISGS_exbus!V61</f>
        <v>2.803438256657742E-4</v>
      </c>
      <c r="W61" s="24">
        <f>BRPL_EOD!W61-BRPL_ISGS_exbus!W61</f>
        <v>4.6859705641857374E-3</v>
      </c>
      <c r="X61" s="24">
        <f>BRPL_EOD!X61-BRPL_ISGS_exbus!X61</f>
        <v>-2.4289843276648071E-4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-2.0888561510901127E-3</v>
      </c>
      <c r="L62" s="24">
        <f>BRPL_EOD!L62-BRPL_ISGS_exbus!L62</f>
        <v>2.3246010237620851E-5</v>
      </c>
      <c r="M62" s="24">
        <f>BRPL_EOD!M62-BRPL_ISGS_exbus!M62</f>
        <v>-2.2180752760903033E-3</v>
      </c>
      <c r="N62" s="24">
        <f>BRPL_EOD!N62-BRPL_ISGS_exbus!N62</f>
        <v>-1.6086783340085731E-3</v>
      </c>
      <c r="O62" s="24">
        <f>BRPL_EOD!O62-BRPL_ISGS_exbus!O62</f>
        <v>-3.4257338116816527E-4</v>
      </c>
      <c r="P62" s="24">
        <f>BRPL_EOD!P62-BRPL_ISGS_exbus!P62</f>
        <v>-2.3127704119545456E-3</v>
      </c>
      <c r="Q62" s="24">
        <f>BRPL_EOD!Q62-BRPL_ISGS_exbus!Q62</f>
        <v>-2.7006299112799503E-3</v>
      </c>
      <c r="R62" s="24">
        <f>BRPL_EOD!R62-BRPL_ISGS_exbus!R62</f>
        <v>-4.9329848681374244E-3</v>
      </c>
      <c r="S62" s="24">
        <f>BRPL_EOD!S62-BRPL_ISGS_exbus!S62</f>
        <v>-2.6972164948446675E-3</v>
      </c>
      <c r="T62" s="24">
        <f>BRPL_EOD!T62-BRPL_ISGS_exbus!T62</f>
        <v>0</v>
      </c>
      <c r="U62" s="24">
        <f>BRPL_EOD!U62-BRPL_ISGS_exbus!U62</f>
        <v>6.6116791682446774E-4</v>
      </c>
      <c r="V62" s="24">
        <f>BRPL_EOD!V62-BRPL_ISGS_exbus!V62</f>
        <v>2.803438256657742E-4</v>
      </c>
      <c r="W62" s="24">
        <f>BRPL_EOD!W62-BRPL_ISGS_exbus!W62</f>
        <v>4.6859705641857374E-3</v>
      </c>
      <c r="X62" s="24">
        <f>BRPL_EOD!X62-BRPL_ISGS_exbus!X62</f>
        <v>-2.4289843276648071E-4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-2.0888561510901127E-3</v>
      </c>
      <c r="L63" s="24">
        <f>BRPL_EOD!L63-BRPL_ISGS_exbus!L63</f>
        <v>2.3246010237620851E-5</v>
      </c>
      <c r="M63" s="24">
        <f>BRPL_EOD!M63-BRPL_ISGS_exbus!M63</f>
        <v>-2.2180752760903033E-3</v>
      </c>
      <c r="N63" s="24">
        <f>BRPL_EOD!N63-BRPL_ISGS_exbus!N63</f>
        <v>-1.6086783340085731E-3</v>
      </c>
      <c r="O63" s="24">
        <f>BRPL_EOD!O63-BRPL_ISGS_exbus!O63</f>
        <v>-3.4257338116816527E-4</v>
      </c>
      <c r="P63" s="24">
        <f>BRPL_EOD!P63-BRPL_ISGS_exbus!P63</f>
        <v>-2.3127704119545456E-3</v>
      </c>
      <c r="Q63" s="24">
        <f>BRPL_EOD!Q63-BRPL_ISGS_exbus!Q63</f>
        <v>-2.7006299112799503E-3</v>
      </c>
      <c r="R63" s="24">
        <f>BRPL_EOD!R63-BRPL_ISGS_exbus!R63</f>
        <v>-1.3039996519328412E-3</v>
      </c>
      <c r="S63" s="24">
        <f>BRPL_EOD!S63-BRPL_ISGS_exbus!S63</f>
        <v>-2.6972164948446675E-3</v>
      </c>
      <c r="T63" s="24">
        <f>BRPL_EOD!T63-BRPL_ISGS_exbus!T63</f>
        <v>0</v>
      </c>
      <c r="U63" s="24">
        <f>BRPL_EOD!U63-BRPL_ISGS_exbus!U63</f>
        <v>6.6116791682446774E-4</v>
      </c>
      <c r="V63" s="24">
        <f>BRPL_EOD!V63-BRPL_ISGS_exbus!V63</f>
        <v>2.803438256657742E-4</v>
      </c>
      <c r="W63" s="24">
        <f>BRPL_EOD!W63-BRPL_ISGS_exbus!W63</f>
        <v>4.6859705641857374E-3</v>
      </c>
      <c r="X63" s="24">
        <f>BRPL_EOD!X63-BRPL_ISGS_exbus!X63</f>
        <v>-2.4289843276648071E-4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-2.0888561510901127E-3</v>
      </c>
      <c r="L64" s="24">
        <f>BRPL_EOD!L64-BRPL_ISGS_exbus!L64</f>
        <v>2.3246010237620851E-5</v>
      </c>
      <c r="M64" s="24">
        <f>BRPL_EOD!M64-BRPL_ISGS_exbus!M64</f>
        <v>-2.2180752760903033E-3</v>
      </c>
      <c r="N64" s="24">
        <f>BRPL_EOD!N64-BRPL_ISGS_exbus!N64</f>
        <v>-1.6086783340085731E-3</v>
      </c>
      <c r="O64" s="24">
        <f>BRPL_EOD!O64-BRPL_ISGS_exbus!O64</f>
        <v>-3.4257338116816527E-4</v>
      </c>
      <c r="P64" s="24">
        <f>BRPL_EOD!P64-BRPL_ISGS_exbus!P64</f>
        <v>-2.3127704119545456E-3</v>
      </c>
      <c r="Q64" s="24">
        <f>BRPL_EOD!Q64-BRPL_ISGS_exbus!Q64</f>
        <v>-2.7006299112799503E-3</v>
      </c>
      <c r="R64" s="24">
        <f>BRPL_EOD!R64-BRPL_ISGS_exbus!R64</f>
        <v>-2.0156784968605734E-4</v>
      </c>
      <c r="S64" s="24">
        <f>BRPL_EOD!S64-BRPL_ISGS_exbus!S64</f>
        <v>-2.6972164948446675E-3</v>
      </c>
      <c r="T64" s="24">
        <f>BRPL_EOD!T64-BRPL_ISGS_exbus!T64</f>
        <v>0</v>
      </c>
      <c r="U64" s="24">
        <f>BRPL_EOD!U64-BRPL_ISGS_exbus!U64</f>
        <v>6.6116791682446774E-4</v>
      </c>
      <c r="V64" s="24">
        <f>BRPL_EOD!V64-BRPL_ISGS_exbus!V64</f>
        <v>2.803438256657742E-4</v>
      </c>
      <c r="W64" s="24">
        <f>BRPL_EOD!W64-BRPL_ISGS_exbus!W64</f>
        <v>4.6859705641857374E-3</v>
      </c>
      <c r="X64" s="24">
        <f>BRPL_EOD!X64-BRPL_ISGS_exbus!X64</f>
        <v>-2.4289843276648071E-4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-2.0888561510901127E-3</v>
      </c>
      <c r="L65" s="24">
        <f>BRPL_EOD!L65-BRPL_ISGS_exbus!L65</f>
        <v>2.3246010237620851E-5</v>
      </c>
      <c r="M65" s="24">
        <f>BRPL_EOD!M65-BRPL_ISGS_exbus!M65</f>
        <v>-2.2180752760903033E-3</v>
      </c>
      <c r="N65" s="24">
        <f>BRPL_EOD!N65-BRPL_ISGS_exbus!N65</f>
        <v>-1.6086783340085731E-3</v>
      </c>
      <c r="O65" s="24">
        <f>BRPL_EOD!O65-BRPL_ISGS_exbus!O65</f>
        <v>-3.4257338116816527E-4</v>
      </c>
      <c r="P65" s="24">
        <f>BRPL_EOD!P65-BRPL_ISGS_exbus!P65</f>
        <v>-2.3127704119545456E-3</v>
      </c>
      <c r="Q65" s="24">
        <f>BRPL_EOD!Q65-BRPL_ISGS_exbus!Q65</f>
        <v>-2.7006299112799503E-3</v>
      </c>
      <c r="R65" s="24">
        <f>BRPL_EOD!R65-BRPL_ISGS_exbus!R65</f>
        <v>2.7016760059606071E-3</v>
      </c>
      <c r="S65" s="24">
        <f>BRPL_EOD!S65-BRPL_ISGS_exbus!S65</f>
        <v>-2.6972164948446675E-3</v>
      </c>
      <c r="T65" s="24">
        <f>BRPL_EOD!T65-BRPL_ISGS_exbus!T65</f>
        <v>0</v>
      </c>
      <c r="U65" s="24">
        <f>BRPL_EOD!U65-BRPL_ISGS_exbus!U65</f>
        <v>6.6116791682446774E-4</v>
      </c>
      <c r="V65" s="24">
        <f>BRPL_EOD!V65-BRPL_ISGS_exbus!V65</f>
        <v>2.803438256657742E-4</v>
      </c>
      <c r="W65" s="24">
        <f>BRPL_EOD!W65-BRPL_ISGS_exbus!W65</f>
        <v>4.6859705641857374E-3</v>
      </c>
      <c r="X65" s="24">
        <f>BRPL_EOD!X65-BRPL_ISGS_exbus!X65</f>
        <v>-2.4289843276648071E-4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-2.0888561510901127E-3</v>
      </c>
      <c r="L66" s="24">
        <f>BRPL_EOD!L66-BRPL_ISGS_exbus!L66</f>
        <v>2.3246010237620851E-5</v>
      </c>
      <c r="M66" s="24">
        <f>BRPL_EOD!M66-BRPL_ISGS_exbus!M66</f>
        <v>-2.2180752760903033E-3</v>
      </c>
      <c r="N66" s="24">
        <f>BRPL_EOD!N66-BRPL_ISGS_exbus!N66</f>
        <v>-1.6086783340085731E-3</v>
      </c>
      <c r="O66" s="24">
        <f>BRPL_EOD!O66-BRPL_ISGS_exbus!O66</f>
        <v>-3.4257338116816527E-4</v>
      </c>
      <c r="P66" s="24">
        <f>BRPL_EOD!P66-BRPL_ISGS_exbus!P66</f>
        <v>-2.3127704119545456E-3</v>
      </c>
      <c r="Q66" s="24">
        <f>BRPL_EOD!Q66-BRPL_ISGS_exbus!Q66</f>
        <v>-2.7006299112799503E-3</v>
      </c>
      <c r="R66" s="24">
        <f>BRPL_EOD!R66-BRPL_ISGS_exbus!R66</f>
        <v>2.7016760059606071E-3</v>
      </c>
      <c r="S66" s="24">
        <f>BRPL_EOD!S66-BRPL_ISGS_exbus!S66</f>
        <v>-2.6972164948446675E-3</v>
      </c>
      <c r="T66" s="24">
        <f>BRPL_EOD!T66-BRPL_ISGS_exbus!T66</f>
        <v>0</v>
      </c>
      <c r="U66" s="24">
        <f>BRPL_EOD!U66-BRPL_ISGS_exbus!U66</f>
        <v>6.6116791682446774E-4</v>
      </c>
      <c r="V66" s="24">
        <f>BRPL_EOD!V66-BRPL_ISGS_exbus!V66</f>
        <v>6.1358720930115851E-4</v>
      </c>
      <c r="W66" s="24">
        <f>BRPL_EOD!W66-BRPL_ISGS_exbus!W66</f>
        <v>5.9050261335755749E-3</v>
      </c>
      <c r="X66" s="24">
        <f>BRPL_EOD!X66-BRPL_ISGS_exbus!X66</f>
        <v>-1.5687278094134172E-3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-2.0888561510901127E-3</v>
      </c>
      <c r="L67" s="24">
        <f>BRPL_EOD!L67-BRPL_ISGS_exbus!L67</f>
        <v>2.3246010237620851E-5</v>
      </c>
      <c r="M67" s="24">
        <f>BRPL_EOD!M67-BRPL_ISGS_exbus!M67</f>
        <v>-2.2180752760903033E-3</v>
      </c>
      <c r="N67" s="24">
        <f>BRPL_EOD!N67-BRPL_ISGS_exbus!N67</f>
        <v>-1.6086783340085731E-3</v>
      </c>
      <c r="O67" s="24">
        <f>BRPL_EOD!O67-BRPL_ISGS_exbus!O67</f>
        <v>-3.4257338116816527E-4</v>
      </c>
      <c r="P67" s="24">
        <f>BRPL_EOD!P67-BRPL_ISGS_exbus!P67</f>
        <v>-2.3127704119545456E-3</v>
      </c>
      <c r="Q67" s="24">
        <f>BRPL_EOD!Q67-BRPL_ISGS_exbus!Q67</f>
        <v>-2.7006299112799503E-3</v>
      </c>
      <c r="R67" s="24">
        <f>BRPL_EOD!R67-BRPL_ISGS_exbus!R67</f>
        <v>4.6151491442572024E-3</v>
      </c>
      <c r="S67" s="24">
        <f>BRPL_EOD!S67-BRPL_ISGS_exbus!S67</f>
        <v>-2.6972164948446675E-3</v>
      </c>
      <c r="T67" s="24">
        <f>BRPL_EOD!T67-BRPL_ISGS_exbus!T67</f>
        <v>0</v>
      </c>
      <c r="U67" s="24">
        <f>BRPL_EOD!U67-BRPL_ISGS_exbus!U67</f>
        <v>6.6116791682446774E-4</v>
      </c>
      <c r="V67" s="24">
        <f>BRPL_EOD!V67-BRPL_ISGS_exbus!V67</f>
        <v>6.1358720930115851E-4</v>
      </c>
      <c r="W67" s="24">
        <f>BRPL_EOD!W67-BRPL_ISGS_exbus!W67</f>
        <v>5.9050261335755749E-3</v>
      </c>
      <c r="X67" s="24">
        <f>BRPL_EOD!X67-BRPL_ISGS_exbus!X67</f>
        <v>-1.5687278094134172E-3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-2.0888561510901127E-3</v>
      </c>
      <c r="L68" s="24">
        <f>BRPL_EOD!L68-BRPL_ISGS_exbus!L68</f>
        <v>6.373612943555429E-5</v>
      </c>
      <c r="M68" s="24">
        <f>BRPL_EOD!M68-BRPL_ISGS_exbus!M68</f>
        <v>-2.2180752760903033E-3</v>
      </c>
      <c r="N68" s="24">
        <f>BRPL_EOD!N68-BRPL_ISGS_exbus!N68</f>
        <v>-1.6086783340085731E-3</v>
      </c>
      <c r="O68" s="24">
        <f>BRPL_EOD!O68-BRPL_ISGS_exbus!O68</f>
        <v>-3.4257338116816527E-4</v>
      </c>
      <c r="P68" s="24">
        <f>BRPL_EOD!P68-BRPL_ISGS_exbus!P68</f>
        <v>-2.3127704119545456E-3</v>
      </c>
      <c r="Q68" s="24">
        <f>BRPL_EOD!Q68-BRPL_ISGS_exbus!Q68</f>
        <v>3.0790393013102602E-4</v>
      </c>
      <c r="R68" s="24">
        <f>BRPL_EOD!R68-BRPL_ISGS_exbus!R68</f>
        <v>4.6151491442572024E-3</v>
      </c>
      <c r="S68" s="24">
        <f>BRPL_EOD!S68-BRPL_ISGS_exbus!S68</f>
        <v>-2.2442465753407248E-3</v>
      </c>
      <c r="T68" s="24">
        <f>BRPL_EOD!T68-BRPL_ISGS_exbus!T68</f>
        <v>0</v>
      </c>
      <c r="U68" s="24">
        <f>BRPL_EOD!U68-BRPL_ISGS_exbus!U68</f>
        <v>6.6116791682446774E-4</v>
      </c>
      <c r="V68" s="24">
        <f>BRPL_EOD!V68-BRPL_ISGS_exbus!V68</f>
        <v>6.1358720930115851E-4</v>
      </c>
      <c r="W68" s="24">
        <f>BRPL_EOD!W68-BRPL_ISGS_exbus!W68</f>
        <v>5.9050261335755749E-3</v>
      </c>
      <c r="X68" s="24">
        <f>BRPL_EOD!X68-BRPL_ISGS_exbus!X68</f>
        <v>-1.5687278094134172E-3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-2.0888561510901127E-3</v>
      </c>
      <c r="L69" s="24">
        <f>BRPL_EOD!L69-BRPL_ISGS_exbus!L69</f>
        <v>6.2716366992177086E-5</v>
      </c>
      <c r="M69" s="24">
        <f>BRPL_EOD!M69-BRPL_ISGS_exbus!M69</f>
        <v>-2.2180752760903033E-3</v>
      </c>
      <c r="N69" s="24">
        <f>BRPL_EOD!N69-BRPL_ISGS_exbus!N69</f>
        <v>-1.6086783340085731E-3</v>
      </c>
      <c r="O69" s="24">
        <f>BRPL_EOD!O69-BRPL_ISGS_exbus!O69</f>
        <v>-3.4257338116816527E-4</v>
      </c>
      <c r="P69" s="24">
        <f>BRPL_EOD!P69-BRPL_ISGS_exbus!P69</f>
        <v>-2.3127704119545456E-3</v>
      </c>
      <c r="Q69" s="24">
        <f>BRPL_EOD!Q69-BRPL_ISGS_exbus!Q69</f>
        <v>1.2400066603230897E-3</v>
      </c>
      <c r="R69" s="24">
        <f>BRPL_EOD!R69-BRPL_ISGS_exbus!R69</f>
        <v>4.6151491442572024E-3</v>
      </c>
      <c r="S69" s="24">
        <f>BRPL_EOD!S69-BRPL_ISGS_exbus!S69</f>
        <v>-3.4114767970869764E-3</v>
      </c>
      <c r="T69" s="24">
        <f>BRPL_EOD!T69-BRPL_ISGS_exbus!T69</f>
        <v>0</v>
      </c>
      <c r="U69" s="24">
        <f>BRPL_EOD!U69-BRPL_ISGS_exbus!U69</f>
        <v>6.6116791682446774E-4</v>
      </c>
      <c r="V69" s="24">
        <f>BRPL_EOD!V69-BRPL_ISGS_exbus!V69</f>
        <v>6.1358720930115851E-4</v>
      </c>
      <c r="W69" s="24">
        <f>BRPL_EOD!W69-BRPL_ISGS_exbus!W69</f>
        <v>5.9050261335755749E-3</v>
      </c>
      <c r="X69" s="24">
        <f>BRPL_EOD!X69-BRPL_ISGS_exbus!X69</f>
        <v>-1.5687278094134172E-3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-8.3768745037104964E-4</v>
      </c>
      <c r="L70" s="24">
        <f>BRPL_EOD!L70-BRPL_ISGS_exbus!L70</f>
        <v>-8.6711585165488714E-6</v>
      </c>
      <c r="M70" s="24">
        <f>BRPL_EOD!M70-BRPL_ISGS_exbus!M70</f>
        <v>-2.2180752760903033E-3</v>
      </c>
      <c r="N70" s="24">
        <f>BRPL_EOD!N70-BRPL_ISGS_exbus!N70</f>
        <v>-1.6086783340085731E-3</v>
      </c>
      <c r="O70" s="24">
        <f>BRPL_EOD!O70-BRPL_ISGS_exbus!O70</f>
        <v>-3.4257338116816527E-4</v>
      </c>
      <c r="P70" s="24">
        <f>BRPL_EOD!P70-BRPL_ISGS_exbus!P70</f>
        <v>-2.3127704119545456E-3</v>
      </c>
      <c r="Q70" s="24">
        <f>BRPL_EOD!Q70-BRPL_ISGS_exbus!Q70</f>
        <v>-1.6626730038025173E-3</v>
      </c>
      <c r="R70" s="24">
        <f>BRPL_EOD!R70-BRPL_ISGS_exbus!R70</f>
        <v>4.6151491442572024E-3</v>
      </c>
      <c r="S70" s="24">
        <f>BRPL_EOD!S70-BRPL_ISGS_exbus!S70</f>
        <v>-2.5874341846758853E-3</v>
      </c>
      <c r="T70" s="24">
        <f>BRPL_EOD!T70-BRPL_ISGS_exbus!T70</f>
        <v>0</v>
      </c>
      <c r="U70" s="24">
        <f>BRPL_EOD!U70-BRPL_ISGS_exbus!U70</f>
        <v>6.6116791682446774E-4</v>
      </c>
      <c r="V70" s="24">
        <f>BRPL_EOD!V70-BRPL_ISGS_exbus!V70</f>
        <v>6.1358720930115851E-4</v>
      </c>
      <c r="W70" s="24">
        <f>BRPL_EOD!W70-BRPL_ISGS_exbus!W70</f>
        <v>5.9050261335755749E-3</v>
      </c>
      <c r="X70" s="24">
        <f>BRPL_EOD!X70-BRPL_ISGS_exbus!X70</f>
        <v>-1.5687278094134172E-3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-2.2330556096221699E-3</v>
      </c>
      <c r="L71" s="24">
        <f>BRPL_EOD!L71-BRPL_ISGS_exbus!L71</f>
        <v>-8.6711585165488714E-6</v>
      </c>
      <c r="M71" s="24">
        <f>BRPL_EOD!M71-BRPL_ISGS_exbus!M71</f>
        <v>-2.2180752760903033E-3</v>
      </c>
      <c r="N71" s="24">
        <f>BRPL_EOD!N71-BRPL_ISGS_exbus!N71</f>
        <v>-1.6086783340085731E-3</v>
      </c>
      <c r="O71" s="24">
        <f>BRPL_EOD!O71-BRPL_ISGS_exbus!O71</f>
        <v>-3.4257338116816527E-4</v>
      </c>
      <c r="P71" s="24">
        <f>BRPL_EOD!P71-BRPL_ISGS_exbus!P71</f>
        <v>-2.3127704119545456E-3</v>
      </c>
      <c r="Q71" s="24">
        <f>BRPL_EOD!Q71-BRPL_ISGS_exbus!Q71</f>
        <v>-1.6626730038025173E-3</v>
      </c>
      <c r="R71" s="24">
        <f>BRPL_EOD!R71-BRPL_ISGS_exbus!R71</f>
        <v>4.6151491442572024E-3</v>
      </c>
      <c r="S71" s="24">
        <f>BRPL_EOD!S71-BRPL_ISGS_exbus!S71</f>
        <v>-2.5874341846758853E-3</v>
      </c>
      <c r="T71" s="24">
        <f>BRPL_EOD!T71-BRPL_ISGS_exbus!T71</f>
        <v>0</v>
      </c>
      <c r="U71" s="24">
        <f>BRPL_EOD!U71-BRPL_ISGS_exbus!U71</f>
        <v>6.6116791682446774E-4</v>
      </c>
      <c r="V71" s="24">
        <f>BRPL_EOD!V71-BRPL_ISGS_exbus!V71</f>
        <v>6.1358720930115851E-4</v>
      </c>
      <c r="W71" s="24">
        <f>BRPL_EOD!W71-BRPL_ISGS_exbus!W71</f>
        <v>5.9050261335755749E-3</v>
      </c>
      <c r="X71" s="24">
        <f>BRPL_EOD!X71-BRPL_ISGS_exbus!X71</f>
        <v>-1.5687278094134172E-3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-2.284722657407201E-3</v>
      </c>
      <c r="L72" s="24">
        <f>BRPL_EOD!L72-BRPL_ISGS_exbus!L72</f>
        <v>2.0746771510538053E-5</v>
      </c>
      <c r="M72" s="24">
        <f>BRPL_EOD!M72-BRPL_ISGS_exbus!M72</f>
        <v>-2.2180752760903033E-3</v>
      </c>
      <c r="N72" s="24">
        <f>BRPL_EOD!N72-BRPL_ISGS_exbus!N72</f>
        <v>-1.6086783340085731E-3</v>
      </c>
      <c r="O72" s="24">
        <f>BRPL_EOD!O72-BRPL_ISGS_exbus!O72</f>
        <v>-3.4257338116816527E-4</v>
      </c>
      <c r="P72" s="24">
        <f>BRPL_EOD!P72-BRPL_ISGS_exbus!P72</f>
        <v>-2.3127704119545456E-3</v>
      </c>
      <c r="Q72" s="24">
        <f>BRPL_EOD!Q72-BRPL_ISGS_exbus!Q72</f>
        <v>2.0883551401871259E-3</v>
      </c>
      <c r="R72" s="24">
        <f>BRPL_EOD!R72-BRPL_ISGS_exbus!R72</f>
        <v>4.6151491442572024E-3</v>
      </c>
      <c r="S72" s="24">
        <f>BRPL_EOD!S72-BRPL_ISGS_exbus!S72</f>
        <v>-2.2442465753407248E-3</v>
      </c>
      <c r="T72" s="24">
        <f>BRPL_EOD!T72-BRPL_ISGS_exbus!T72</f>
        <v>0</v>
      </c>
      <c r="U72" s="24">
        <f>BRPL_EOD!U72-BRPL_ISGS_exbus!U72</f>
        <v>6.6116791682446774E-4</v>
      </c>
      <c r="V72" s="24">
        <f>BRPL_EOD!V72-BRPL_ISGS_exbus!V72</f>
        <v>6.1358720930115851E-4</v>
      </c>
      <c r="W72" s="24">
        <f>BRPL_EOD!W72-BRPL_ISGS_exbus!W72</f>
        <v>5.9050261335755749E-3</v>
      </c>
      <c r="X72" s="24">
        <f>BRPL_EOD!X72-BRPL_ISGS_exbus!X72</f>
        <v>-1.5687278094134172E-3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-2.3274707851328458E-3</v>
      </c>
      <c r="L73" s="24">
        <f>BRPL_EOD!L73-BRPL_ISGS_exbus!L73</f>
        <v>-4.3973169988831273E-5</v>
      </c>
      <c r="M73" s="24">
        <f>BRPL_EOD!M73-BRPL_ISGS_exbus!M73</f>
        <v>-2.2180752760903033E-3</v>
      </c>
      <c r="N73" s="24">
        <f>BRPL_EOD!N73-BRPL_ISGS_exbus!N73</f>
        <v>-1.6086783340085731E-3</v>
      </c>
      <c r="O73" s="24">
        <f>BRPL_EOD!O73-BRPL_ISGS_exbus!O73</f>
        <v>-3.4257338116816527E-4</v>
      </c>
      <c r="P73" s="24">
        <f>BRPL_EOD!P73-BRPL_ISGS_exbus!P73</f>
        <v>-2.3127704119545456E-3</v>
      </c>
      <c r="Q73" s="24">
        <f>BRPL_EOD!Q73-BRPL_ISGS_exbus!Q73</f>
        <v>2.0883551401871259E-3</v>
      </c>
      <c r="R73" s="24">
        <f>BRPL_EOD!R73-BRPL_ISGS_exbus!R73</f>
        <v>4.6151491442572024E-3</v>
      </c>
      <c r="S73" s="24">
        <f>BRPL_EOD!S73-BRPL_ISGS_exbus!S73</f>
        <v>-2.2442465753407248E-3</v>
      </c>
      <c r="T73" s="24">
        <f>BRPL_EOD!T73-BRPL_ISGS_exbus!T73</f>
        <v>0</v>
      </c>
      <c r="U73" s="24">
        <f>BRPL_EOD!U73-BRPL_ISGS_exbus!U73</f>
        <v>6.6116791682446774E-4</v>
      </c>
      <c r="V73" s="24">
        <f>BRPL_EOD!V73-BRPL_ISGS_exbus!V73</f>
        <v>6.1358720930115851E-4</v>
      </c>
      <c r="W73" s="24">
        <f>BRPL_EOD!W73-BRPL_ISGS_exbus!W73</f>
        <v>5.9050261335755749E-3</v>
      </c>
      <c r="X73" s="24">
        <f>BRPL_EOD!X73-BRPL_ISGS_exbus!X73</f>
        <v>-1.5687278094134172E-3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2.4974126085339776E-3</v>
      </c>
      <c r="L74" s="24">
        <f>BRPL_EOD!L74-BRPL_ISGS_exbus!L74</f>
        <v>-8.6711585165488714E-6</v>
      </c>
      <c r="M74" s="24">
        <f>BRPL_EOD!M74-BRPL_ISGS_exbus!M74</f>
        <v>-2.2180752760903033E-3</v>
      </c>
      <c r="N74" s="24">
        <f>BRPL_EOD!N74-BRPL_ISGS_exbus!N74</f>
        <v>-1.6086783340085731E-3</v>
      </c>
      <c r="O74" s="24">
        <f>BRPL_EOD!O74-BRPL_ISGS_exbus!O74</f>
        <v>-3.4257338116816527E-4</v>
      </c>
      <c r="P74" s="24">
        <f>BRPL_EOD!P74-BRPL_ISGS_exbus!P74</f>
        <v>-2.3127704119545456E-3</v>
      </c>
      <c r="Q74" s="24">
        <f>BRPL_EOD!Q74-BRPL_ISGS_exbus!Q74</f>
        <v>-1.6626730038025173E-3</v>
      </c>
      <c r="R74" s="24">
        <f>BRPL_EOD!R74-BRPL_ISGS_exbus!R74</f>
        <v>4.6151491442572024E-3</v>
      </c>
      <c r="S74" s="24">
        <f>BRPL_EOD!S74-BRPL_ISGS_exbus!S74</f>
        <v>-2.5874341846758853E-3</v>
      </c>
      <c r="T74" s="24">
        <f>BRPL_EOD!T74-BRPL_ISGS_exbus!T74</f>
        <v>0</v>
      </c>
      <c r="U74" s="24">
        <f>BRPL_EOD!U74-BRPL_ISGS_exbus!U74</f>
        <v>6.6116791682446774E-4</v>
      </c>
      <c r="V74" s="24">
        <f>BRPL_EOD!V74-BRPL_ISGS_exbus!V74</f>
        <v>6.1358720930115851E-4</v>
      </c>
      <c r="W74" s="24">
        <f>BRPL_EOD!W74-BRPL_ISGS_exbus!W74</f>
        <v>5.9050261335755749E-3</v>
      </c>
      <c r="X74" s="24">
        <f>BRPL_EOD!X74-BRPL_ISGS_exbus!X74</f>
        <v>-1.5687278094134172E-3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2.4974126085339776E-3</v>
      </c>
      <c r="L75" s="24">
        <f>BRPL_EOD!L75-BRPL_ISGS_exbus!L75</f>
        <v>-8.6711585165488714E-6</v>
      </c>
      <c r="M75" s="24">
        <f>BRPL_EOD!M75-BRPL_ISGS_exbus!M75</f>
        <v>-2.2180752760903033E-3</v>
      </c>
      <c r="N75" s="24">
        <f>BRPL_EOD!N75-BRPL_ISGS_exbus!N75</f>
        <v>-1.6086783340085731E-3</v>
      </c>
      <c r="O75" s="24">
        <f>BRPL_EOD!O75-BRPL_ISGS_exbus!O75</f>
        <v>-3.4257338116816527E-4</v>
      </c>
      <c r="P75" s="24">
        <f>BRPL_EOD!P75-BRPL_ISGS_exbus!P75</f>
        <v>-2.3127704119545456E-3</v>
      </c>
      <c r="Q75" s="24">
        <f>BRPL_EOD!Q75-BRPL_ISGS_exbus!Q75</f>
        <v>-1.6626730038025173E-3</v>
      </c>
      <c r="R75" s="24">
        <f>BRPL_EOD!R75-BRPL_ISGS_exbus!R75</f>
        <v>4.6151491442572024E-3</v>
      </c>
      <c r="S75" s="24">
        <f>BRPL_EOD!S75-BRPL_ISGS_exbus!S75</f>
        <v>-2.5874341846758853E-3</v>
      </c>
      <c r="T75" s="24">
        <f>BRPL_EOD!T75-BRPL_ISGS_exbus!T75</f>
        <v>0</v>
      </c>
      <c r="U75" s="24">
        <f>BRPL_EOD!U75-BRPL_ISGS_exbus!U75</f>
        <v>6.6116791682446774E-4</v>
      </c>
      <c r="V75" s="24">
        <f>BRPL_EOD!V75-BRPL_ISGS_exbus!V75</f>
        <v>6.1358720930115851E-4</v>
      </c>
      <c r="W75" s="24">
        <f>BRPL_EOD!W75-BRPL_ISGS_exbus!W75</f>
        <v>5.9050261335755749E-3</v>
      </c>
      <c r="X75" s="24">
        <f>BRPL_EOD!X75-BRPL_ISGS_exbus!X75</f>
        <v>-1.5687278094134172E-3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2.481237121344293E-3</v>
      </c>
      <c r="L76" s="24">
        <f>BRPL_EOD!L76-BRPL_ISGS_exbus!L76</f>
        <v>-8.6711585165488714E-6</v>
      </c>
      <c r="M76" s="24">
        <f>BRPL_EOD!M76-BRPL_ISGS_exbus!M76</f>
        <v>-2.2180752760903033E-3</v>
      </c>
      <c r="N76" s="24">
        <f>BRPL_EOD!N76-BRPL_ISGS_exbus!N76</f>
        <v>-1.6086783340085731E-3</v>
      </c>
      <c r="O76" s="24">
        <f>BRPL_EOD!O76-BRPL_ISGS_exbus!O76</f>
        <v>-3.4257338116816527E-4</v>
      </c>
      <c r="P76" s="24">
        <f>BRPL_EOD!P76-BRPL_ISGS_exbus!P76</f>
        <v>-2.3127704119545456E-3</v>
      </c>
      <c r="Q76" s="24">
        <f>BRPL_EOD!Q76-BRPL_ISGS_exbus!Q76</f>
        <v>-1.6626730038025173E-3</v>
      </c>
      <c r="R76" s="24">
        <f>BRPL_EOD!R76-BRPL_ISGS_exbus!R76</f>
        <v>4.6151491442572024E-3</v>
      </c>
      <c r="S76" s="24">
        <f>BRPL_EOD!S76-BRPL_ISGS_exbus!S76</f>
        <v>-2.5874341846758853E-3</v>
      </c>
      <c r="T76" s="24">
        <f>BRPL_EOD!T76-BRPL_ISGS_exbus!T76</f>
        <v>0</v>
      </c>
      <c r="U76" s="24">
        <f>BRPL_EOD!U76-BRPL_ISGS_exbus!U76</f>
        <v>6.6116791682446774E-4</v>
      </c>
      <c r="V76" s="24">
        <f>BRPL_EOD!V76-BRPL_ISGS_exbus!V76</f>
        <v>6.1358720930115851E-4</v>
      </c>
      <c r="W76" s="24">
        <f>BRPL_EOD!W76-BRPL_ISGS_exbus!W76</f>
        <v>5.9050261335755749E-3</v>
      </c>
      <c r="X76" s="24">
        <f>BRPL_EOD!X76-BRPL_ISGS_exbus!X76</f>
        <v>-1.5687278094134172E-3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9.3062588740622232E-4</v>
      </c>
      <c r="L77" s="24">
        <f>BRPL_EOD!L77-BRPL_ISGS_exbus!L77</f>
        <v>1.0176960551611103E-4</v>
      </c>
      <c r="M77" s="24">
        <f>BRPL_EOD!M77-BRPL_ISGS_exbus!M77</f>
        <v>-2.2180752760903033E-3</v>
      </c>
      <c r="N77" s="24">
        <f>BRPL_EOD!N77-BRPL_ISGS_exbus!N77</f>
        <v>-1.6086783340085731E-3</v>
      </c>
      <c r="O77" s="24">
        <f>BRPL_EOD!O77-BRPL_ISGS_exbus!O77</f>
        <v>-3.4257338116816527E-4</v>
      </c>
      <c r="P77" s="24">
        <f>BRPL_EOD!P77-BRPL_ISGS_exbus!P77</f>
        <v>-2.3127704119545456E-3</v>
      </c>
      <c r="Q77" s="24">
        <f>BRPL_EOD!Q77-BRPL_ISGS_exbus!Q77</f>
        <v>-1.6626730038025173E-3</v>
      </c>
      <c r="R77" s="24">
        <f>BRPL_EOD!R77-BRPL_ISGS_exbus!R77</f>
        <v>4.6151491442572024E-3</v>
      </c>
      <c r="S77" s="24">
        <f>BRPL_EOD!S77-BRPL_ISGS_exbus!S77</f>
        <v>-2.5874341846758853E-3</v>
      </c>
      <c r="T77" s="24">
        <f>BRPL_EOD!T77-BRPL_ISGS_exbus!T77</f>
        <v>0</v>
      </c>
      <c r="U77" s="24">
        <f>BRPL_EOD!U77-BRPL_ISGS_exbus!U77</f>
        <v>6.6116791682446774E-4</v>
      </c>
      <c r="V77" s="24">
        <f>BRPL_EOD!V77-BRPL_ISGS_exbus!V77</f>
        <v>6.1358720930115851E-4</v>
      </c>
      <c r="W77" s="24">
        <f>BRPL_EOD!W77-BRPL_ISGS_exbus!W77</f>
        <v>5.9050261335755749E-3</v>
      </c>
      <c r="X77" s="24">
        <f>BRPL_EOD!X77-BRPL_ISGS_exbus!X77</f>
        <v>-1.5687278094134172E-3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9.3062588740622232E-4</v>
      </c>
      <c r="L78" s="24">
        <f>BRPL_EOD!L78-BRPL_ISGS_exbus!L78</f>
        <v>1.0176960551611103E-4</v>
      </c>
      <c r="M78" s="24">
        <f>BRPL_EOD!M78-BRPL_ISGS_exbus!M78</f>
        <v>-2.2180752760903033E-3</v>
      </c>
      <c r="N78" s="24">
        <f>BRPL_EOD!N78-BRPL_ISGS_exbus!N78</f>
        <v>-1.6086783340085731E-3</v>
      </c>
      <c r="O78" s="24">
        <f>BRPL_EOD!O78-BRPL_ISGS_exbus!O78</f>
        <v>-3.4257338116816527E-4</v>
      </c>
      <c r="P78" s="24">
        <f>BRPL_EOD!P78-BRPL_ISGS_exbus!P78</f>
        <v>-2.3127704119545456E-3</v>
      </c>
      <c r="Q78" s="24">
        <f>BRPL_EOD!Q78-BRPL_ISGS_exbus!Q78</f>
        <v>-1.6626730038025173E-3</v>
      </c>
      <c r="R78" s="24">
        <f>BRPL_EOD!R78-BRPL_ISGS_exbus!R78</f>
        <v>4.6151491442572024E-3</v>
      </c>
      <c r="S78" s="24">
        <f>BRPL_EOD!S78-BRPL_ISGS_exbus!S78</f>
        <v>-2.5874341846758853E-3</v>
      </c>
      <c r="T78" s="24">
        <f>BRPL_EOD!T78-BRPL_ISGS_exbus!T78</f>
        <v>0</v>
      </c>
      <c r="U78" s="24">
        <f>BRPL_EOD!U78-BRPL_ISGS_exbus!U78</f>
        <v>6.6116791682446774E-4</v>
      </c>
      <c r="V78" s="24">
        <f>BRPL_EOD!V78-BRPL_ISGS_exbus!V78</f>
        <v>6.1358720930115851E-4</v>
      </c>
      <c r="W78" s="24">
        <f>BRPL_EOD!W78-BRPL_ISGS_exbus!W78</f>
        <v>5.9050261335755749E-3</v>
      </c>
      <c r="X78" s="24">
        <f>BRPL_EOD!X78-BRPL_ISGS_exbus!X78</f>
        <v>-1.5687278094134172E-3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9.3062588740622232E-4</v>
      </c>
      <c r="L79" s="24">
        <f>BRPL_EOD!L79-BRPL_ISGS_exbus!L79</f>
        <v>1.0176960551611103E-4</v>
      </c>
      <c r="M79" s="24">
        <f>BRPL_EOD!M79-BRPL_ISGS_exbus!M79</f>
        <v>-2.2180752760903033E-3</v>
      </c>
      <c r="N79" s="24">
        <f>BRPL_EOD!N79-BRPL_ISGS_exbus!N79</f>
        <v>-1.6086783340085731E-3</v>
      </c>
      <c r="O79" s="24">
        <f>BRPL_EOD!O79-BRPL_ISGS_exbus!O79</f>
        <v>-3.4257338116816527E-4</v>
      </c>
      <c r="P79" s="24">
        <f>BRPL_EOD!P79-BRPL_ISGS_exbus!P79</f>
        <v>-2.3127704119545456E-3</v>
      </c>
      <c r="Q79" s="24">
        <f>BRPL_EOD!Q79-BRPL_ISGS_exbus!Q79</f>
        <v>-1.6626730038025173E-3</v>
      </c>
      <c r="R79" s="24">
        <f>BRPL_EOD!R79-BRPL_ISGS_exbus!R79</f>
        <v>4.6151491442572024E-3</v>
      </c>
      <c r="S79" s="24">
        <f>BRPL_EOD!S79-BRPL_ISGS_exbus!S79</f>
        <v>-2.5874341846758853E-3</v>
      </c>
      <c r="T79" s="24">
        <f>BRPL_EOD!T79-BRPL_ISGS_exbus!T79</f>
        <v>0</v>
      </c>
      <c r="U79" s="24">
        <f>BRPL_EOD!U79-BRPL_ISGS_exbus!U79</f>
        <v>6.6116791682446774E-4</v>
      </c>
      <c r="V79" s="24">
        <f>BRPL_EOD!V79-BRPL_ISGS_exbus!V79</f>
        <v>6.1358720930115851E-4</v>
      </c>
      <c r="W79" s="24">
        <f>BRPL_EOD!W79-BRPL_ISGS_exbus!W79</f>
        <v>5.9050261335755749E-3</v>
      </c>
      <c r="X79" s="24">
        <f>BRPL_EOD!X79-BRPL_ISGS_exbus!X79</f>
        <v>-1.5687278094134172E-3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9.3062588740622232E-4</v>
      </c>
      <c r="L80" s="24">
        <f>BRPL_EOD!L80-BRPL_ISGS_exbus!L80</f>
        <v>1.0176960551611103E-4</v>
      </c>
      <c r="M80" s="24">
        <f>BRPL_EOD!M80-BRPL_ISGS_exbus!M80</f>
        <v>-2.2180752760903033E-3</v>
      </c>
      <c r="N80" s="24">
        <f>BRPL_EOD!N80-BRPL_ISGS_exbus!N80</f>
        <v>-1.6086783340085731E-3</v>
      </c>
      <c r="O80" s="24">
        <f>BRPL_EOD!O80-BRPL_ISGS_exbus!O80</f>
        <v>-3.4257338116816527E-4</v>
      </c>
      <c r="P80" s="24">
        <f>BRPL_EOD!P80-BRPL_ISGS_exbus!P80</f>
        <v>-2.3127704119545456E-3</v>
      </c>
      <c r="Q80" s="24">
        <f>BRPL_EOD!Q80-BRPL_ISGS_exbus!Q80</f>
        <v>-1.6626730038025173E-3</v>
      </c>
      <c r="R80" s="24">
        <f>BRPL_EOD!R80-BRPL_ISGS_exbus!R80</f>
        <v>4.6151491442572024E-3</v>
      </c>
      <c r="S80" s="24">
        <f>BRPL_EOD!S80-BRPL_ISGS_exbus!S80</f>
        <v>-2.5874341846758853E-3</v>
      </c>
      <c r="T80" s="24">
        <f>BRPL_EOD!T80-BRPL_ISGS_exbus!T80</f>
        <v>0</v>
      </c>
      <c r="U80" s="24">
        <f>BRPL_EOD!U80-BRPL_ISGS_exbus!U80</f>
        <v>6.6116791682446774E-4</v>
      </c>
      <c r="V80" s="24">
        <f>BRPL_EOD!V80-BRPL_ISGS_exbus!V80</f>
        <v>6.1358720930115851E-4</v>
      </c>
      <c r="W80" s="24">
        <f>BRPL_EOD!W80-BRPL_ISGS_exbus!W80</f>
        <v>5.9050261335755749E-3</v>
      </c>
      <c r="X80" s="24">
        <f>BRPL_EOD!X80-BRPL_ISGS_exbus!X80</f>
        <v>-1.5687278094134172E-3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9.3062588740622232E-4</v>
      </c>
      <c r="L81" s="24">
        <f>BRPL_EOD!L81-BRPL_ISGS_exbus!L81</f>
        <v>1.0176960551611103E-4</v>
      </c>
      <c r="M81" s="24">
        <f>BRPL_EOD!M81-BRPL_ISGS_exbus!M81</f>
        <v>-2.2180752760903033E-3</v>
      </c>
      <c r="N81" s="24">
        <f>BRPL_EOD!N81-BRPL_ISGS_exbus!N81</f>
        <v>-1.6086783340085731E-3</v>
      </c>
      <c r="O81" s="24">
        <f>BRPL_EOD!O81-BRPL_ISGS_exbus!O81</f>
        <v>-3.4257338116816527E-4</v>
      </c>
      <c r="P81" s="24">
        <f>BRPL_EOD!P81-BRPL_ISGS_exbus!P81</f>
        <v>-2.3127704119545456E-3</v>
      </c>
      <c r="Q81" s="24">
        <f>BRPL_EOD!Q81-BRPL_ISGS_exbus!Q81</f>
        <v>-1.6626730038025173E-3</v>
      </c>
      <c r="R81" s="24">
        <f>BRPL_EOD!R81-BRPL_ISGS_exbus!R81</f>
        <v>4.6151491442572024E-3</v>
      </c>
      <c r="S81" s="24">
        <f>BRPL_EOD!S81-BRPL_ISGS_exbus!S81</f>
        <v>-2.5874341846758853E-3</v>
      </c>
      <c r="T81" s="24">
        <f>BRPL_EOD!T81-BRPL_ISGS_exbus!T81</f>
        <v>0</v>
      </c>
      <c r="U81" s="24">
        <f>BRPL_EOD!U81-BRPL_ISGS_exbus!U81</f>
        <v>6.6116791682446774E-4</v>
      </c>
      <c r="V81" s="24">
        <f>BRPL_EOD!V81-BRPL_ISGS_exbus!V81</f>
        <v>6.1358720930115851E-4</v>
      </c>
      <c r="W81" s="24">
        <f>BRPL_EOD!W81-BRPL_ISGS_exbus!W81</f>
        <v>5.9050261335755749E-3</v>
      </c>
      <c r="X81" s="24">
        <f>BRPL_EOD!X81-BRPL_ISGS_exbus!X81</f>
        <v>-1.5687278094134172E-3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-9.796340144930582E-3</v>
      </c>
      <c r="L82" s="24">
        <f>BRPL_EOD!L82-BRPL_ISGS_exbus!L82</f>
        <v>1.0176960551611103E-4</v>
      </c>
      <c r="M82" s="24">
        <f>BRPL_EOD!M82-BRPL_ISGS_exbus!M82</f>
        <v>-2.2180752760903033E-3</v>
      </c>
      <c r="N82" s="24">
        <f>BRPL_EOD!N82-BRPL_ISGS_exbus!N82</f>
        <v>-1.6086783340085731E-3</v>
      </c>
      <c r="O82" s="24">
        <f>BRPL_EOD!O82-BRPL_ISGS_exbus!O82</f>
        <v>-3.4257338116816527E-4</v>
      </c>
      <c r="P82" s="24">
        <f>BRPL_EOD!P82-BRPL_ISGS_exbus!P82</f>
        <v>-2.3127704119545456E-3</v>
      </c>
      <c r="Q82" s="24">
        <f>BRPL_EOD!Q82-BRPL_ISGS_exbus!Q82</f>
        <v>-1.6626730038025173E-3</v>
      </c>
      <c r="R82" s="24">
        <f>BRPL_EOD!R82-BRPL_ISGS_exbus!R82</f>
        <v>4.6151491442572024E-3</v>
      </c>
      <c r="S82" s="24">
        <f>BRPL_EOD!S82-BRPL_ISGS_exbus!S82</f>
        <v>-2.5874341846758853E-3</v>
      </c>
      <c r="T82" s="24">
        <f>BRPL_EOD!T82-BRPL_ISGS_exbus!T82</f>
        <v>0</v>
      </c>
      <c r="U82" s="24">
        <f>BRPL_EOD!U82-BRPL_ISGS_exbus!U82</f>
        <v>6.6116791682446774E-4</v>
      </c>
      <c r="V82" s="24">
        <f>BRPL_EOD!V82-BRPL_ISGS_exbus!V82</f>
        <v>6.1358720930115851E-4</v>
      </c>
      <c r="W82" s="24">
        <f>BRPL_EOD!W82-BRPL_ISGS_exbus!W82</f>
        <v>5.9050261335755749E-3</v>
      </c>
      <c r="X82" s="24">
        <f>BRPL_EOD!X82-BRPL_ISGS_exbus!X82</f>
        <v>-1.5687278094134172E-3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-9.796340144930582E-3</v>
      </c>
      <c r="L83" s="24">
        <f>BRPL_EOD!L83-BRPL_ISGS_exbus!L83</f>
        <v>4.7818852388026301E-5</v>
      </c>
      <c r="M83" s="24">
        <f>BRPL_EOD!M83-BRPL_ISGS_exbus!M83</f>
        <v>-2.2180752760903033E-3</v>
      </c>
      <c r="N83" s="24">
        <f>BRPL_EOD!N83-BRPL_ISGS_exbus!N83</f>
        <v>-1.6086783340085731E-3</v>
      </c>
      <c r="O83" s="24">
        <f>BRPL_EOD!O83-BRPL_ISGS_exbus!O83</f>
        <v>-3.4257338116816527E-4</v>
      </c>
      <c r="P83" s="24">
        <f>BRPL_EOD!P83-BRPL_ISGS_exbus!P83</f>
        <v>-2.3127704119545456E-3</v>
      </c>
      <c r="Q83" s="24">
        <f>BRPL_EOD!Q83-BRPL_ISGS_exbus!Q83</f>
        <v>2.0883551401871259E-3</v>
      </c>
      <c r="R83" s="24">
        <f>BRPL_EOD!R83-BRPL_ISGS_exbus!R83</f>
        <v>5.2414708215309247E-3</v>
      </c>
      <c r="S83" s="24">
        <f>BRPL_EOD!S83-BRPL_ISGS_exbus!S83</f>
        <v>-1.6161304576538527E-3</v>
      </c>
      <c r="T83" s="24">
        <f>BRPL_EOD!T83-BRPL_ISGS_exbus!T83</f>
        <v>0</v>
      </c>
      <c r="U83" s="24">
        <f>BRPL_EOD!U83-BRPL_ISGS_exbus!U83</f>
        <v>6.6116791682446774E-4</v>
      </c>
      <c r="V83" s="24">
        <f>BRPL_EOD!V83-BRPL_ISGS_exbus!V83</f>
        <v>6.1358720930115851E-4</v>
      </c>
      <c r="W83" s="24">
        <f>BRPL_EOD!W83-BRPL_ISGS_exbus!W83</f>
        <v>5.9050261335755749E-3</v>
      </c>
      <c r="X83" s="24">
        <f>BRPL_EOD!X83-BRPL_ISGS_exbus!X83</f>
        <v>-1.5687278094134172E-3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-9.796340144930582E-3</v>
      </c>
      <c r="L84" s="24">
        <f>BRPL_EOD!L84-BRPL_ISGS_exbus!L84</f>
        <v>-3.6859643703479605E-5</v>
      </c>
      <c r="M84" s="24">
        <f>BRPL_EOD!M84-BRPL_ISGS_exbus!M84</f>
        <v>-2.2180752760903033E-3</v>
      </c>
      <c r="N84" s="24">
        <f>BRPL_EOD!N84-BRPL_ISGS_exbus!N84</f>
        <v>-1.6086783340085731E-3</v>
      </c>
      <c r="O84" s="24">
        <f>BRPL_EOD!O84-BRPL_ISGS_exbus!O84</f>
        <v>-3.4257338116816527E-4</v>
      </c>
      <c r="P84" s="24">
        <f>BRPL_EOD!P84-BRPL_ISGS_exbus!P84</f>
        <v>-2.3127704119545456E-3</v>
      </c>
      <c r="Q84" s="24">
        <f>BRPL_EOD!Q84-BRPL_ISGS_exbus!Q84</f>
        <v>2.0883551401871259E-3</v>
      </c>
      <c r="R84" s="24">
        <f>BRPL_EOD!R84-BRPL_ISGS_exbus!R84</f>
        <v>4.6151491442572024E-3</v>
      </c>
      <c r="S84" s="24">
        <f>BRPL_EOD!S84-BRPL_ISGS_exbus!S84</f>
        <v>-9.6084341637059367E-4</v>
      </c>
      <c r="T84" s="24">
        <f>BRPL_EOD!T84-BRPL_ISGS_exbus!T84</f>
        <v>0</v>
      </c>
      <c r="U84" s="24">
        <f>BRPL_EOD!U84-BRPL_ISGS_exbus!U84</f>
        <v>6.6116791682446774E-4</v>
      </c>
      <c r="V84" s="24">
        <f>BRPL_EOD!V84-BRPL_ISGS_exbus!V84</f>
        <v>6.1358720930115851E-4</v>
      </c>
      <c r="W84" s="24">
        <f>BRPL_EOD!W84-BRPL_ISGS_exbus!W84</f>
        <v>5.9050261335755749E-3</v>
      </c>
      <c r="X84" s="24">
        <f>BRPL_EOD!X84-BRPL_ISGS_exbus!X84</f>
        <v>-1.5687278094134172E-3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-9.796340144930582E-3</v>
      </c>
      <c r="L85" s="24">
        <f>BRPL_EOD!L85-BRPL_ISGS_exbus!L85</f>
        <v>-3.2599871713223649E-5</v>
      </c>
      <c r="M85" s="24">
        <f>BRPL_EOD!M85-BRPL_ISGS_exbus!M85</f>
        <v>-2.2180752760903033E-3</v>
      </c>
      <c r="N85" s="24">
        <f>BRPL_EOD!N85-BRPL_ISGS_exbus!N85</f>
        <v>-1.6086783340085731E-3</v>
      </c>
      <c r="O85" s="24">
        <f>BRPL_EOD!O85-BRPL_ISGS_exbus!O85</f>
        <v>-3.4257338116816527E-4</v>
      </c>
      <c r="P85" s="24">
        <f>BRPL_EOD!P85-BRPL_ISGS_exbus!P85</f>
        <v>-2.3127704119545456E-3</v>
      </c>
      <c r="Q85" s="24">
        <f>BRPL_EOD!Q85-BRPL_ISGS_exbus!Q85</f>
        <v>-2.2365129469781309E-3</v>
      </c>
      <c r="R85" s="24">
        <f>BRPL_EOD!R85-BRPL_ISGS_exbus!R85</f>
        <v>5.8346917808549392E-4</v>
      </c>
      <c r="S85" s="24">
        <f>BRPL_EOD!S85-BRPL_ISGS_exbus!S85</f>
        <v>3.8540126718444867E-5</v>
      </c>
      <c r="T85" s="24">
        <f>BRPL_EOD!T85-BRPL_ISGS_exbus!T85</f>
        <v>0</v>
      </c>
      <c r="U85" s="24">
        <f>BRPL_EOD!U85-BRPL_ISGS_exbus!U85</f>
        <v>6.6116791682446774E-4</v>
      </c>
      <c r="V85" s="24">
        <f>BRPL_EOD!V85-BRPL_ISGS_exbus!V85</f>
        <v>6.1358720930115851E-4</v>
      </c>
      <c r="W85" s="24">
        <f>BRPL_EOD!W85-BRPL_ISGS_exbus!W85</f>
        <v>5.9050261335755749E-3</v>
      </c>
      <c r="X85" s="24">
        <f>BRPL_EOD!X85-BRPL_ISGS_exbus!X85</f>
        <v>-1.5687278094134172E-3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-9.796340144930582E-3</v>
      </c>
      <c r="L86" s="24">
        <f>BRPL_EOD!L86-BRPL_ISGS_exbus!L86</f>
        <v>-3.2599871713223649E-5</v>
      </c>
      <c r="M86" s="24">
        <f>BRPL_EOD!M86-BRPL_ISGS_exbus!M86</f>
        <v>-2.2180752760903033E-3</v>
      </c>
      <c r="N86" s="24">
        <f>BRPL_EOD!N86-BRPL_ISGS_exbus!N86</f>
        <v>-1.6086783340085731E-3</v>
      </c>
      <c r="O86" s="24">
        <f>BRPL_EOD!O86-BRPL_ISGS_exbus!O86</f>
        <v>-3.4257338116816527E-4</v>
      </c>
      <c r="P86" s="24">
        <f>BRPL_EOD!P86-BRPL_ISGS_exbus!P86</f>
        <v>-2.3127704119545456E-3</v>
      </c>
      <c r="Q86" s="24">
        <f>BRPL_EOD!Q86-BRPL_ISGS_exbus!Q86</f>
        <v>-2.2365129469781309E-3</v>
      </c>
      <c r="R86" s="24">
        <f>BRPL_EOD!R86-BRPL_ISGS_exbus!R86</f>
        <v>5.8346917808549392E-4</v>
      </c>
      <c r="S86" s="24">
        <f>BRPL_EOD!S86-BRPL_ISGS_exbus!S86</f>
        <v>9.4134888653130133E-4</v>
      </c>
      <c r="T86" s="24">
        <f>BRPL_EOD!T86-BRPL_ISGS_exbus!T86</f>
        <v>0</v>
      </c>
      <c r="U86" s="24">
        <f>BRPL_EOD!U86-BRPL_ISGS_exbus!U86</f>
        <v>6.6116791682446774E-4</v>
      </c>
      <c r="V86" s="24">
        <f>BRPL_EOD!V86-BRPL_ISGS_exbus!V86</f>
        <v>6.1358720930115851E-4</v>
      </c>
      <c r="W86" s="24">
        <f>BRPL_EOD!W86-BRPL_ISGS_exbus!W86</f>
        <v>5.9050261335755749E-3</v>
      </c>
      <c r="X86" s="24">
        <f>BRPL_EOD!X86-BRPL_ISGS_exbus!X86</f>
        <v>-1.5687278094134172E-3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2.8064980148769791E-3</v>
      </c>
      <c r="L87" s="24">
        <f>BRPL_EOD!L87-BRPL_ISGS_exbus!L87</f>
        <v>-3.2599871713223649E-5</v>
      </c>
      <c r="M87" s="24">
        <f>BRPL_EOD!M87-BRPL_ISGS_exbus!M87</f>
        <v>-2.2180752760903033E-3</v>
      </c>
      <c r="N87" s="24">
        <f>BRPL_EOD!N87-BRPL_ISGS_exbus!N87</f>
        <v>-1.6086783340085731E-3</v>
      </c>
      <c r="O87" s="24">
        <f>BRPL_EOD!O87-BRPL_ISGS_exbus!O87</f>
        <v>-3.4257338116816527E-4</v>
      </c>
      <c r="P87" s="24">
        <f>BRPL_EOD!P87-BRPL_ISGS_exbus!P87</f>
        <v>-2.3127704119545456E-3</v>
      </c>
      <c r="Q87" s="24">
        <f>BRPL_EOD!Q87-BRPL_ISGS_exbus!Q87</f>
        <v>-2.2365129469781309E-3</v>
      </c>
      <c r="R87" s="24">
        <f>BRPL_EOD!R87-BRPL_ISGS_exbus!R87</f>
        <v>-2.2099426605493022E-3</v>
      </c>
      <c r="S87" s="24">
        <f>BRPL_EOD!S87-BRPL_ISGS_exbus!S87</f>
        <v>9.4134888653130133E-4</v>
      </c>
      <c r="T87" s="24">
        <f>BRPL_EOD!T87-BRPL_ISGS_exbus!T87</f>
        <v>0</v>
      </c>
      <c r="U87" s="24">
        <f>BRPL_EOD!U87-BRPL_ISGS_exbus!U87</f>
        <v>6.6116791682446774E-4</v>
      </c>
      <c r="V87" s="24">
        <f>BRPL_EOD!V87-BRPL_ISGS_exbus!V87</f>
        <v>6.0768357105125403E-3</v>
      </c>
      <c r="W87" s="24">
        <f>BRPL_EOD!W87-BRPL_ISGS_exbus!W87</f>
        <v>5.9050261335755749E-3</v>
      </c>
      <c r="X87" s="24">
        <f>BRPL_EOD!X87-BRPL_ISGS_exbus!X87</f>
        <v>-1.5687278094134172E-3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-5.0146713849699154E-3</v>
      </c>
      <c r="L88" s="24">
        <f>BRPL_EOD!L88-BRPL_ISGS_exbus!L88</f>
        <v>-3.2599871713223649E-5</v>
      </c>
      <c r="M88" s="24">
        <f>BRPL_EOD!M88-BRPL_ISGS_exbus!M88</f>
        <v>-2.2180752760903033E-3</v>
      </c>
      <c r="N88" s="24">
        <f>BRPL_EOD!N88-BRPL_ISGS_exbus!N88</f>
        <v>-1.6086783340085731E-3</v>
      </c>
      <c r="O88" s="24">
        <f>BRPL_EOD!O88-BRPL_ISGS_exbus!O88</f>
        <v>-3.4257338116816527E-4</v>
      </c>
      <c r="P88" s="24">
        <f>BRPL_EOD!P88-BRPL_ISGS_exbus!P88</f>
        <v>-2.3127704119545456E-3</v>
      </c>
      <c r="Q88" s="24">
        <f>BRPL_EOD!Q88-BRPL_ISGS_exbus!Q88</f>
        <v>-2.2365129469781309E-3</v>
      </c>
      <c r="R88" s="24">
        <f>BRPL_EOD!R88-BRPL_ISGS_exbus!R88</f>
        <v>-3.0317962716353009E-3</v>
      </c>
      <c r="S88" s="24">
        <f>BRPL_EOD!S88-BRPL_ISGS_exbus!S88</f>
        <v>9.4134888653130133E-4</v>
      </c>
      <c r="T88" s="24">
        <f>BRPL_EOD!T88-BRPL_ISGS_exbus!T88</f>
        <v>0</v>
      </c>
      <c r="U88" s="24">
        <f>BRPL_EOD!U88-BRPL_ISGS_exbus!U88</f>
        <v>6.6116791682446774E-4</v>
      </c>
      <c r="V88" s="24">
        <f>BRPL_EOD!V88-BRPL_ISGS_exbus!V88</f>
        <v>6.0768357105125403E-3</v>
      </c>
      <c r="W88" s="24">
        <f>BRPL_EOD!W88-BRPL_ISGS_exbus!W88</f>
        <v>5.9050261335755749E-3</v>
      </c>
      <c r="X88" s="24">
        <f>BRPL_EOD!X88-BRPL_ISGS_exbus!X88</f>
        <v>-1.5687278094134172E-3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-1.0728592265195402E-2</v>
      </c>
      <c r="L89" s="24">
        <f>BRPL_EOD!L89-BRPL_ISGS_exbus!L89</f>
        <v>-3.2599871713223649E-5</v>
      </c>
      <c r="M89" s="24">
        <f>BRPL_EOD!M89-BRPL_ISGS_exbus!M89</f>
        <v>-2.2180752760903033E-3</v>
      </c>
      <c r="N89" s="24">
        <f>BRPL_EOD!N89-BRPL_ISGS_exbus!N89</f>
        <v>-1.6086783340085731E-3</v>
      </c>
      <c r="O89" s="24">
        <f>BRPL_EOD!O89-BRPL_ISGS_exbus!O89</f>
        <v>-3.4257338116816527E-4</v>
      </c>
      <c r="P89" s="24">
        <f>BRPL_EOD!P89-BRPL_ISGS_exbus!P89</f>
        <v>-2.3127704119545456E-3</v>
      </c>
      <c r="Q89" s="24">
        <f>BRPL_EOD!Q89-BRPL_ISGS_exbus!Q89</f>
        <v>-2.2365129469781309E-3</v>
      </c>
      <c r="R89" s="24">
        <f>BRPL_EOD!R89-BRPL_ISGS_exbus!R89</f>
        <v>-3.0317962716353009E-3</v>
      </c>
      <c r="S89" s="24">
        <f>BRPL_EOD!S89-BRPL_ISGS_exbus!S89</f>
        <v>9.4134888653130133E-4</v>
      </c>
      <c r="T89" s="24">
        <f>BRPL_EOD!T89-BRPL_ISGS_exbus!T89</f>
        <v>0</v>
      </c>
      <c r="U89" s="24">
        <f>BRPL_EOD!U89-BRPL_ISGS_exbus!U89</f>
        <v>6.6116791682446774E-4</v>
      </c>
      <c r="V89" s="24">
        <f>BRPL_EOD!V89-BRPL_ISGS_exbus!V89</f>
        <v>-5.8683843498261723E-3</v>
      </c>
      <c r="W89" s="24">
        <f>BRPL_EOD!W89-BRPL_ISGS_exbus!W89</f>
        <v>6.6971421280932475E-3</v>
      </c>
      <c r="X89" s="24">
        <f>BRPL_EOD!X89-BRPL_ISGS_exbus!X89</f>
        <v>4.2503413928827172E-3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-1.0728592265195402E-2</v>
      </c>
      <c r="L90" s="24">
        <f>BRPL_EOD!L90-BRPL_ISGS_exbus!L90</f>
        <v>-3.2599871713223649E-5</v>
      </c>
      <c r="M90" s="24">
        <f>BRPL_EOD!M90-BRPL_ISGS_exbus!M90</f>
        <v>-2.2180752760903033E-3</v>
      </c>
      <c r="N90" s="24">
        <f>BRPL_EOD!N90-BRPL_ISGS_exbus!N90</f>
        <v>-1.6086783340085731E-3</v>
      </c>
      <c r="O90" s="24">
        <f>BRPL_EOD!O90-BRPL_ISGS_exbus!O90</f>
        <v>-3.4257338116816527E-4</v>
      </c>
      <c r="P90" s="24">
        <f>BRPL_EOD!P90-BRPL_ISGS_exbus!P90</f>
        <v>-2.3127704119545456E-3</v>
      </c>
      <c r="Q90" s="24">
        <f>BRPL_EOD!Q90-BRPL_ISGS_exbus!Q90</f>
        <v>-2.2365129469781309E-3</v>
      </c>
      <c r="R90" s="24">
        <f>BRPL_EOD!R90-BRPL_ISGS_exbus!R90</f>
        <v>-3.0317962716353009E-3</v>
      </c>
      <c r="S90" s="24">
        <f>BRPL_EOD!S90-BRPL_ISGS_exbus!S90</f>
        <v>9.4134888653130133E-4</v>
      </c>
      <c r="T90" s="24">
        <f>BRPL_EOD!T90-BRPL_ISGS_exbus!T90</f>
        <v>0</v>
      </c>
      <c r="U90" s="24">
        <f>BRPL_EOD!U90-BRPL_ISGS_exbus!U90</f>
        <v>6.6116791682446774E-4</v>
      </c>
      <c r="V90" s="24">
        <f>BRPL_EOD!V90-BRPL_ISGS_exbus!V90</f>
        <v>1.6936297577849757E-3</v>
      </c>
      <c r="W90" s="24">
        <f>BRPL_EOD!W90-BRPL_ISGS_exbus!W90</f>
        <v>6.6971421280932475E-3</v>
      </c>
      <c r="X90" s="24">
        <f>BRPL_EOD!X90-BRPL_ISGS_exbus!X90</f>
        <v>4.2503413928827172E-3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-1.0728592265195402E-2</v>
      </c>
      <c r="L91" s="24">
        <f>BRPL_EOD!L91-BRPL_ISGS_exbus!L91</f>
        <v>-3.2599871713223649E-5</v>
      </c>
      <c r="M91" s="24">
        <f>BRPL_EOD!M91-BRPL_ISGS_exbus!M91</f>
        <v>-2.2180752760903033E-3</v>
      </c>
      <c r="N91" s="24">
        <f>BRPL_EOD!N91-BRPL_ISGS_exbus!N91</f>
        <v>-1.6086783340085731E-3</v>
      </c>
      <c r="O91" s="24">
        <f>BRPL_EOD!O91-BRPL_ISGS_exbus!O91</f>
        <v>-3.4257338116816527E-4</v>
      </c>
      <c r="P91" s="24">
        <f>BRPL_EOD!P91-BRPL_ISGS_exbus!P91</f>
        <v>-2.3127704119545456E-3</v>
      </c>
      <c r="Q91" s="24">
        <f>BRPL_EOD!Q91-BRPL_ISGS_exbus!Q91</f>
        <v>-2.2365129469781309E-3</v>
      </c>
      <c r="R91" s="24">
        <f>BRPL_EOD!R91-BRPL_ISGS_exbus!R91</f>
        <v>-3.0317962716353009E-3</v>
      </c>
      <c r="S91" s="24">
        <f>BRPL_EOD!S91-BRPL_ISGS_exbus!S91</f>
        <v>9.4134888653130133E-4</v>
      </c>
      <c r="T91" s="24">
        <f>BRPL_EOD!T91-BRPL_ISGS_exbus!T91</f>
        <v>0</v>
      </c>
      <c r="U91" s="24">
        <f>BRPL_EOD!U91-BRPL_ISGS_exbus!U91</f>
        <v>6.6116791682446774E-4</v>
      </c>
      <c r="V91" s="24">
        <f>BRPL_EOD!V91-BRPL_ISGS_exbus!V91</f>
        <v>-4.9651101998975378E-3</v>
      </c>
      <c r="W91" s="24">
        <f>BRPL_EOD!W91-BRPL_ISGS_exbus!W91</f>
        <v>5.9050261335755749E-3</v>
      </c>
      <c r="X91" s="24">
        <f>BRPL_EOD!X91-BRPL_ISGS_exbus!X91</f>
        <v>-1.5687278094134172E-3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-1.0728592265195402E-2</v>
      </c>
      <c r="L92" s="24">
        <f>BRPL_EOD!L92-BRPL_ISGS_exbus!L92</f>
        <v>-3.2599871713223649E-5</v>
      </c>
      <c r="M92" s="24">
        <f>BRPL_EOD!M92-BRPL_ISGS_exbus!M92</f>
        <v>-2.2180752760903033E-3</v>
      </c>
      <c r="N92" s="24">
        <f>BRPL_EOD!N92-BRPL_ISGS_exbus!N92</f>
        <v>-1.6086783340085731E-3</v>
      </c>
      <c r="O92" s="24">
        <f>BRPL_EOD!O92-BRPL_ISGS_exbus!O92</f>
        <v>-3.4257338116816527E-4</v>
      </c>
      <c r="P92" s="24">
        <f>BRPL_EOD!P92-BRPL_ISGS_exbus!P92</f>
        <v>-2.3127704119545456E-3</v>
      </c>
      <c r="Q92" s="24">
        <f>BRPL_EOD!Q92-BRPL_ISGS_exbus!Q92</f>
        <v>-2.2365129469781309E-3</v>
      </c>
      <c r="R92" s="24">
        <f>BRPL_EOD!R92-BRPL_ISGS_exbus!R92</f>
        <v>-3.24452214452009E-3</v>
      </c>
      <c r="S92" s="24">
        <f>BRPL_EOD!S92-BRPL_ISGS_exbus!S92</f>
        <v>9.4134888653130133E-4</v>
      </c>
      <c r="T92" s="24">
        <f>BRPL_EOD!T92-BRPL_ISGS_exbus!T92</f>
        <v>0</v>
      </c>
      <c r="U92" s="24">
        <f>BRPL_EOD!U92-BRPL_ISGS_exbus!U92</f>
        <v>6.6116791682446774E-4</v>
      </c>
      <c r="V92" s="24">
        <f>BRPL_EOD!V92-BRPL_ISGS_exbus!V92</f>
        <v>1.6936297577849757E-3</v>
      </c>
      <c r="W92" s="24">
        <f>BRPL_EOD!W92-BRPL_ISGS_exbus!W92</f>
        <v>6.6971421280932475E-3</v>
      </c>
      <c r="X92" s="24">
        <f>BRPL_EOD!X92-BRPL_ISGS_exbus!X92</f>
        <v>4.2503413928827172E-3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-1.0728592265195402E-2</v>
      </c>
      <c r="L93" s="24">
        <f>BRPL_EOD!L93-BRPL_ISGS_exbus!L93</f>
        <v>4.2183517196647813E-5</v>
      </c>
      <c r="M93" s="24">
        <f>BRPL_EOD!M93-BRPL_ISGS_exbus!M93</f>
        <v>-2.2180752760903033E-3</v>
      </c>
      <c r="N93" s="24">
        <f>BRPL_EOD!N93-BRPL_ISGS_exbus!N93</f>
        <v>-5.8745282190812986E-3</v>
      </c>
      <c r="O93" s="24">
        <f>BRPL_EOD!O93-BRPL_ISGS_exbus!O93</f>
        <v>-3.4257338116816527E-4</v>
      </c>
      <c r="P93" s="24">
        <f>BRPL_EOD!P93-BRPL_ISGS_exbus!P93</f>
        <v>-2.3127704119545456E-3</v>
      </c>
      <c r="Q93" s="24">
        <f>BRPL_EOD!Q93-BRPL_ISGS_exbus!Q93</f>
        <v>5.0515643564357227E-3</v>
      </c>
      <c r="R93" s="24">
        <f>BRPL_EOD!R93-BRPL_ISGS_exbus!R93</f>
        <v>-3.24452214452009E-3</v>
      </c>
      <c r="S93" s="24">
        <f>BRPL_EOD!S93-BRPL_ISGS_exbus!S93</f>
        <v>1.7880085653096955E-3</v>
      </c>
      <c r="T93" s="24">
        <f>BRPL_EOD!T93-BRPL_ISGS_exbus!T93</f>
        <v>0</v>
      </c>
      <c r="U93" s="24">
        <f>BRPL_EOD!U93-BRPL_ISGS_exbus!U93</f>
        <v>6.6116791682446774E-4</v>
      </c>
      <c r="V93" s="24">
        <f>BRPL_EOD!V93-BRPL_ISGS_exbus!V93</f>
        <v>-4.6981134194368224E-4</v>
      </c>
      <c r="W93" s="24">
        <f>BRPL_EOD!W93-BRPL_ISGS_exbus!W93</f>
        <v>6.6971421280932475E-3</v>
      </c>
      <c r="X93" s="24">
        <f>BRPL_EOD!X93-BRPL_ISGS_exbus!X93</f>
        <v>4.2503413928827172E-3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-1.0728592265195402E-2</v>
      </c>
      <c r="L94" s="24">
        <f>BRPL_EOD!L94-BRPL_ISGS_exbus!L94</f>
        <v>4.2183517196647813E-5</v>
      </c>
      <c r="M94" s="24">
        <f>BRPL_EOD!M94-BRPL_ISGS_exbus!M94</f>
        <v>-2.2180752760903033E-3</v>
      </c>
      <c r="N94" s="24">
        <f>BRPL_EOD!N94-BRPL_ISGS_exbus!N94</f>
        <v>-5.8745282190812986E-3</v>
      </c>
      <c r="O94" s="24">
        <f>BRPL_EOD!O94-BRPL_ISGS_exbus!O94</f>
        <v>-3.4257338116816527E-4</v>
      </c>
      <c r="P94" s="24">
        <f>BRPL_EOD!P94-BRPL_ISGS_exbus!P94</f>
        <v>-2.3127704119545456E-3</v>
      </c>
      <c r="Q94" s="24">
        <f>BRPL_EOD!Q94-BRPL_ISGS_exbus!Q94</f>
        <v>5.0515643564357227E-3</v>
      </c>
      <c r="R94" s="24">
        <f>BRPL_EOD!R94-BRPL_ISGS_exbus!R94</f>
        <v>-3.24452214452009E-3</v>
      </c>
      <c r="S94" s="24">
        <f>BRPL_EOD!S94-BRPL_ISGS_exbus!S94</f>
        <v>1.7880085653096955E-3</v>
      </c>
      <c r="T94" s="24">
        <f>BRPL_EOD!T94-BRPL_ISGS_exbus!T94</f>
        <v>0</v>
      </c>
      <c r="U94" s="24">
        <f>BRPL_EOD!U94-BRPL_ISGS_exbus!U94</f>
        <v>6.6116791682446774E-4</v>
      </c>
      <c r="V94" s="24">
        <f>BRPL_EOD!V94-BRPL_ISGS_exbus!V94</f>
        <v>-4.6981134194368224E-4</v>
      </c>
      <c r="W94" s="24">
        <f>BRPL_EOD!W94-BRPL_ISGS_exbus!W94</f>
        <v>6.6971421280932475E-3</v>
      </c>
      <c r="X94" s="24">
        <f>BRPL_EOD!X94-BRPL_ISGS_exbus!X94</f>
        <v>4.2503413928827172E-3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-1.0728592265195402E-2</v>
      </c>
      <c r="L95" s="24">
        <f>BRPL_EOD!L95-BRPL_ISGS_exbus!L95</f>
        <v>4.2183517196647813E-5</v>
      </c>
      <c r="M95" s="24">
        <f>BRPL_EOD!M95-BRPL_ISGS_exbus!M95</f>
        <v>-2.2180752760903033E-3</v>
      </c>
      <c r="N95" s="24">
        <f>BRPL_EOD!N95-BRPL_ISGS_exbus!N95</f>
        <v>-5.8745282190812986E-3</v>
      </c>
      <c r="O95" s="24">
        <f>BRPL_EOD!O95-BRPL_ISGS_exbus!O95</f>
        <v>-3.4257338116816527E-4</v>
      </c>
      <c r="P95" s="24">
        <f>BRPL_EOD!P95-BRPL_ISGS_exbus!P95</f>
        <v>-2.3127704119545456E-3</v>
      </c>
      <c r="Q95" s="24">
        <f>BRPL_EOD!Q95-BRPL_ISGS_exbus!Q95</f>
        <v>5.0515643564357227E-3</v>
      </c>
      <c r="R95" s="24">
        <f>BRPL_EOD!R95-BRPL_ISGS_exbus!R95</f>
        <v>2.4961991111123183E-3</v>
      </c>
      <c r="S95" s="24">
        <f>BRPL_EOD!S95-BRPL_ISGS_exbus!S95</f>
        <v>1.7880085653096955E-3</v>
      </c>
      <c r="T95" s="24">
        <f>BRPL_EOD!T95-BRPL_ISGS_exbus!T95</f>
        <v>0</v>
      </c>
      <c r="U95" s="24">
        <f>BRPL_EOD!U95-BRPL_ISGS_exbus!U95</f>
        <v>6.6116791682446774E-4</v>
      </c>
      <c r="V95" s="24">
        <f>BRPL_EOD!V95-BRPL_ISGS_exbus!V95</f>
        <v>-5.4144000000002634E-3</v>
      </c>
      <c r="W95" s="24">
        <f>BRPL_EOD!W95-BRPL_ISGS_exbus!W95</f>
        <v>1.8012726076932495E-4</v>
      </c>
      <c r="X95" s="24">
        <f>BRPL_EOD!X95-BRPL_ISGS_exbus!X95</f>
        <v>1.959436794699343E-3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-1.0728592265195402E-2</v>
      </c>
      <c r="L96" s="24">
        <f>BRPL_EOD!L96-BRPL_ISGS_exbus!L96</f>
        <v>4.2183517196647813E-5</v>
      </c>
      <c r="M96" s="24">
        <f>BRPL_EOD!M96-BRPL_ISGS_exbus!M96</f>
        <v>-2.2180752760903033E-3</v>
      </c>
      <c r="N96" s="24">
        <f>BRPL_EOD!N96-BRPL_ISGS_exbus!N96</f>
        <v>-5.8745282190812986E-3</v>
      </c>
      <c r="O96" s="24">
        <f>BRPL_EOD!O96-BRPL_ISGS_exbus!O96</f>
        <v>-3.4257338116816527E-4</v>
      </c>
      <c r="P96" s="24">
        <f>BRPL_EOD!P96-BRPL_ISGS_exbus!P96</f>
        <v>-2.3127704119545456E-3</v>
      </c>
      <c r="Q96" s="24">
        <f>BRPL_EOD!Q96-BRPL_ISGS_exbus!Q96</f>
        <v>5.0515643564357227E-3</v>
      </c>
      <c r="R96" s="24">
        <f>BRPL_EOD!R96-BRPL_ISGS_exbus!R96</f>
        <v>-6.5342882562262616E-3</v>
      </c>
      <c r="S96" s="24">
        <f>BRPL_EOD!S96-BRPL_ISGS_exbus!S96</f>
        <v>1.7880085653096955E-3</v>
      </c>
      <c r="T96" s="24">
        <f>BRPL_EOD!T96-BRPL_ISGS_exbus!T96</f>
        <v>0</v>
      </c>
      <c r="U96" s="24">
        <f>BRPL_EOD!U96-BRPL_ISGS_exbus!U96</f>
        <v>6.6116791682446774E-4</v>
      </c>
      <c r="V96" s="24">
        <f>BRPL_EOD!V96-BRPL_ISGS_exbus!V96</f>
        <v>-5.4144000000002634E-3</v>
      </c>
      <c r="W96" s="24">
        <f>BRPL_EOD!W96-BRPL_ISGS_exbus!W96</f>
        <v>1.8012726076932495E-4</v>
      </c>
      <c r="X96" s="24">
        <f>BRPL_EOD!X96-BRPL_ISGS_exbus!X96</f>
        <v>1.959436794699343E-3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-1.0728592265195402E-2</v>
      </c>
      <c r="L97" s="24">
        <f>BRPL_EOD!L97-BRPL_ISGS_exbus!L97</f>
        <v>4.2183517196647813E-5</v>
      </c>
      <c r="M97" s="24">
        <f>BRPL_EOD!M97-BRPL_ISGS_exbus!M97</f>
        <v>-2.2180752760903033E-3</v>
      </c>
      <c r="N97" s="24">
        <f>BRPL_EOD!N97-BRPL_ISGS_exbus!N97</f>
        <v>-5.8745282190812986E-3</v>
      </c>
      <c r="O97" s="24">
        <f>BRPL_EOD!O97-BRPL_ISGS_exbus!O97</f>
        <v>-3.4257338116816527E-4</v>
      </c>
      <c r="P97" s="24">
        <f>BRPL_EOD!P97-BRPL_ISGS_exbus!P97</f>
        <v>-2.3127704119545456E-3</v>
      </c>
      <c r="Q97" s="24">
        <f>BRPL_EOD!Q97-BRPL_ISGS_exbus!Q97</f>
        <v>5.0515643564357227E-3</v>
      </c>
      <c r="R97" s="24">
        <f>BRPL_EOD!R97-BRPL_ISGS_exbus!R97</f>
        <v>-6.5342882562262616E-3</v>
      </c>
      <c r="S97" s="24">
        <f>BRPL_EOD!S97-BRPL_ISGS_exbus!S97</f>
        <v>1.7880085653096955E-3</v>
      </c>
      <c r="T97" s="24">
        <f>BRPL_EOD!T97-BRPL_ISGS_exbus!T97</f>
        <v>0</v>
      </c>
      <c r="U97" s="24">
        <f>BRPL_EOD!U97-BRPL_ISGS_exbus!U97</f>
        <v>6.6116791682446774E-4</v>
      </c>
      <c r="V97" s="24">
        <f>BRPL_EOD!V97-BRPL_ISGS_exbus!V97</f>
        <v>-5.4144000000002634E-3</v>
      </c>
      <c r="W97" s="24">
        <f>BRPL_EOD!W97-BRPL_ISGS_exbus!W97</f>
        <v>1.8012726076932495E-4</v>
      </c>
      <c r="X97" s="24">
        <f>BRPL_EOD!X97-BRPL_ISGS_exbus!X97</f>
        <v>1.959436794699343E-3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-1.0728592265195402E-2</v>
      </c>
      <c r="L98" s="24">
        <f>BRPL_EOD!L98-BRPL_ISGS_exbus!L98</f>
        <v>4.2183517196647813E-5</v>
      </c>
      <c r="M98" s="24">
        <f>BRPL_EOD!M98-BRPL_ISGS_exbus!M98</f>
        <v>-2.2180752760903033E-3</v>
      </c>
      <c r="N98" s="24">
        <f>BRPL_EOD!N98-BRPL_ISGS_exbus!N98</f>
        <v>-5.8745282190812986E-3</v>
      </c>
      <c r="O98" s="24">
        <f>BRPL_EOD!O98-BRPL_ISGS_exbus!O98</f>
        <v>-3.4257338116816527E-4</v>
      </c>
      <c r="P98" s="24">
        <f>BRPL_EOD!P98-BRPL_ISGS_exbus!P98</f>
        <v>-2.3127704119545456E-3</v>
      </c>
      <c r="Q98" s="24">
        <f>BRPL_EOD!Q98-BRPL_ISGS_exbus!Q98</f>
        <v>5.0515643564357227E-3</v>
      </c>
      <c r="R98" s="24">
        <f>BRPL_EOD!R98-BRPL_ISGS_exbus!R98</f>
        <v>2.4961991111123183E-3</v>
      </c>
      <c r="S98" s="24">
        <f>BRPL_EOD!S98-BRPL_ISGS_exbus!S98</f>
        <v>1.7880085653096955E-3</v>
      </c>
      <c r="T98" s="24">
        <f>BRPL_EOD!T98-BRPL_ISGS_exbus!T98</f>
        <v>0</v>
      </c>
      <c r="U98" s="24">
        <f>BRPL_EOD!U98-BRPL_ISGS_exbus!U98</f>
        <v>6.6116791682446774E-4</v>
      </c>
      <c r="V98" s="24">
        <f>BRPL_EOD!V98-BRPL_ISGS_exbus!V98</f>
        <v>1.8725501730099126E-3</v>
      </c>
      <c r="W98" s="24">
        <f>BRPL_EOD!W98-BRPL_ISGS_exbus!W98</f>
        <v>1.5323541835883248E-3</v>
      </c>
      <c r="X98" s="24">
        <f>BRPL_EOD!X98-BRPL_ISGS_exbus!X98</f>
        <v>1.0595528299504053E-3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-5.4098329357543662E-5</v>
      </c>
      <c r="L99" s="24">
        <f>BRPL_EOD!L99-BRPL_ISGS_exbus!L99</f>
        <v>1.161310655875547E-6</v>
      </c>
      <c r="M99" s="24">
        <f>BRPL_EOD!M99-BRPL_ISGS_exbus!M99</f>
        <v>-4.4384528949059643E-5</v>
      </c>
      <c r="N99" s="24">
        <f>BRPL_EOD!N99-BRPL_ISGS_exbus!N99</f>
        <v>-2.5669776837711211E-5</v>
      </c>
      <c r="O99" s="24">
        <f>BRPL_EOD!O99-BRPL_ISGS_exbus!O99</f>
        <v>-5.3326952180743348E-6</v>
      </c>
      <c r="P99" s="24">
        <f>BRPL_EOD!P99-BRPL_ISGS_exbus!P99</f>
        <v>-5.5506489886392174E-5</v>
      </c>
      <c r="Q99" s="24">
        <f>BRPL_EOD!Q99-BRPL_ISGS_exbus!Q99</f>
        <v>-6.7806934281045006E-6</v>
      </c>
      <c r="R99" s="24">
        <f>BRPL_EOD!R99-BRPL_ISGS_exbus!R99</f>
        <v>5.4214938097429943E-5</v>
      </c>
      <c r="S99" s="24">
        <f>BRPL_EOD!S99-BRPL_ISGS_exbus!S99</f>
        <v>-3.3889243946649827E-5</v>
      </c>
      <c r="T99" s="24">
        <f>BRPL_EOD!T99-BRPL_ISGS_exbus!T99</f>
        <v>0</v>
      </c>
      <c r="U99" s="24">
        <f>BRPL_EOD!U99-BRPL_ISGS_exbus!U99</f>
        <v>1.5868030001087163E-5</v>
      </c>
      <c r="V99" s="24">
        <f>BRPL_EOD!V99-BRPL_ISGS_exbus!V99</f>
        <v>9.4436424590282897E-6</v>
      </c>
      <c r="W99" s="24">
        <f>BRPL_EOD!W99-BRPL_ISGS_exbus!W99</f>
        <v>1.082701071266623E-4</v>
      </c>
      <c r="X99" s="24">
        <f>BRPL_EOD!X99-BRPL_ISGS_exbus!X99</f>
        <v>-7.9931977792213615E-6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1" t="s">
        <v>145</v>
      </c>
      <c r="C1" s="241"/>
      <c r="D1" s="241"/>
      <c r="E1" s="241" t="s">
        <v>146</v>
      </c>
      <c r="F1" s="241"/>
      <c r="G1" s="241"/>
      <c r="H1" s="241" t="s">
        <v>147</v>
      </c>
      <c r="I1" s="241"/>
      <c r="J1" s="241"/>
      <c r="K1" s="241" t="s">
        <v>148</v>
      </c>
      <c r="L1" s="241"/>
      <c r="M1" s="241"/>
      <c r="N1" s="241" t="s">
        <v>149</v>
      </c>
      <c r="O1" s="241"/>
      <c r="P1" s="241"/>
      <c r="Q1" s="194"/>
    </row>
    <row r="2" spans="1:17">
      <c r="A2" s="194" t="s">
        <v>44</v>
      </c>
      <c r="B2" s="194" t="s">
        <v>325</v>
      </c>
      <c r="C2" s="194" t="s">
        <v>528</v>
      </c>
      <c r="D2" s="195" t="s">
        <v>529</v>
      </c>
      <c r="E2" s="194" t="s">
        <v>325</v>
      </c>
      <c r="F2" s="194" t="s">
        <v>528</v>
      </c>
      <c r="G2" s="195" t="s">
        <v>529</v>
      </c>
      <c r="H2" s="194" t="s">
        <v>325</v>
      </c>
      <c r="I2" s="194" t="s">
        <v>528</v>
      </c>
      <c r="J2" s="195" t="s">
        <v>529</v>
      </c>
      <c r="K2" s="194" t="s">
        <v>325</v>
      </c>
      <c r="L2" s="194" t="s">
        <v>528</v>
      </c>
      <c r="M2" s="195" t="s">
        <v>529</v>
      </c>
      <c r="N2" s="194" t="s">
        <v>325</v>
      </c>
      <c r="O2" s="194" t="s">
        <v>528</v>
      </c>
      <c r="P2" s="195" t="s">
        <v>529</v>
      </c>
      <c r="Q2" s="195" t="s">
        <v>530</v>
      </c>
    </row>
    <row r="3" spans="1:17">
      <c r="A3" s="33" t="s">
        <v>45</v>
      </c>
      <c r="B3" s="196">
        <f>PPCL_NG!I3+PPCL_Spot!I3+GT_NG!I3+GT_Spot!I3+Bawana_NG!I3+Bawana_RLNG!I3+Bawana_Spot!I3</f>
        <v>83.76</v>
      </c>
      <c r="C3" s="196">
        <f>PPCL_NG!P3+PPCL_Spot!P3+GT_NG!P3+GT_Spot!P3+Bawana_NG!P3+Bawana_RLNG!P3+Bawana_Spot!P3</f>
        <v>83.590005630232667</v>
      </c>
      <c r="D3" s="197">
        <f t="shared" ref="D3:D66" si="0">B3-C3</f>
        <v>0.16999436976733762</v>
      </c>
      <c r="E3" s="196">
        <f>PPCL_NG!J3+PPCL_Spot!J3+GT_NG!J3+GT_Spot!J3+Bawana_NG!J3+Bawana_RLNG!J3+Bawana_Spot!J3</f>
        <v>48.43</v>
      </c>
      <c r="F3" s="196">
        <f>PPCL_NG!Q3+PPCL_Spot!Q3+GT_NG!Q3+GT_Spot!Q3+Bawana_NG!Q3+Bawana_RLNG!Q3+Bawana_Spot!Q3</f>
        <v>48.336799840880708</v>
      </c>
      <c r="G3" s="197">
        <f t="shared" ref="G3:G66" si="1">E3-F3</f>
        <v>9.320015911929147E-2</v>
      </c>
      <c r="H3" s="196">
        <f>PPCL_NG!K3+PPCL_Spot!K3+GT_NG!K3+GT_Spot!K3+Bawana_NG!K3+Bawana_RLNG!K3+Bawana_Spot!K3</f>
        <v>5.84</v>
      </c>
      <c r="I3" s="196">
        <f>PPCL_NG!R3+PPCL_Spot!R3+GT_NG!R3+GT_Spot!R3+Bawana_NG!R3+Bawana_RLNG!R3+Bawana_Spot!R3</f>
        <v>5.8397298672464037</v>
      </c>
      <c r="J3" s="197">
        <f t="shared" ref="J3:J66" si="2">H3-I3</f>
        <v>2.7013275359610844E-4</v>
      </c>
      <c r="K3" s="196">
        <f>PPCL_NG!L3+PPCL_Spot!L3+GT_NG!L3+GT_Spot!L3+Bawana_NG!L3+Bawana_RLNG!L3+Bawana_Spot!L3</f>
        <v>19.63</v>
      </c>
      <c r="L3" s="196">
        <f>PPCL_NG!S3+PPCL_Spot!S3+GT_NG!S3+GT_Spot!S3+Bawana_NG!S3+Bawana_RLNG!S3+Bawana_Spot!S3</f>
        <v>19.60929200240529</v>
      </c>
      <c r="M3" s="197">
        <f t="shared" ref="M3:M66" si="3">K3-L3</f>
        <v>2.0707997594708871E-2</v>
      </c>
      <c r="N3" s="196">
        <f>PPCL_NG!M3+PPCL_Spot!M3+GT_NG!M3+GT_Spot!M3+Bawana_NG!M3+Bawana_RLNG!M3+Bawana_Spot!M3</f>
        <v>58.53</v>
      </c>
      <c r="O3" s="196">
        <f>PPCL_NG!T3+PPCL_Spot!T3+GT_NG!T3+GT_Spot!T3+Bawana_NG!T3+Bawana_RLNG!T3+Bawana_Spot!T3</f>
        <v>58.40861265923494</v>
      </c>
      <c r="P3" s="197">
        <f t="shared" ref="P3:P66" si="4">N3-O3</f>
        <v>0.12138734076506097</v>
      </c>
      <c r="Q3" s="197">
        <f>D3+G3+J3+M3+P3</f>
        <v>0.40555999999999504</v>
      </c>
    </row>
    <row r="4" spans="1:17">
      <c r="A4" s="33" t="s">
        <v>46</v>
      </c>
      <c r="B4" s="196">
        <f>PPCL_NG!I4+PPCL_Spot!I4+GT_NG!I4+GT_Spot!I4+Bawana_NG!I4+Bawana_RLNG!I4+Bawana_Spot!I4</f>
        <v>83.76</v>
      </c>
      <c r="C4" s="196">
        <f>PPCL_NG!P4+PPCL_Spot!P4+GT_NG!P4+GT_Spot!P4+Bawana_NG!P4+Bawana_RLNG!P4+Bawana_Spot!P4</f>
        <v>83.590005630232667</v>
      </c>
      <c r="D4" s="197">
        <f t="shared" si="0"/>
        <v>0.16999436976733762</v>
      </c>
      <c r="E4" s="196">
        <f>PPCL_NG!J4+PPCL_Spot!J4+GT_NG!J4+GT_Spot!J4+Bawana_NG!J4+Bawana_RLNG!J4+Bawana_Spot!J4</f>
        <v>48.43</v>
      </c>
      <c r="F4" s="196">
        <f>PPCL_NG!Q4+PPCL_Spot!Q4+GT_NG!Q4+GT_Spot!Q4+Bawana_NG!Q4+Bawana_RLNG!Q4+Bawana_Spot!Q4</f>
        <v>48.336799840880708</v>
      </c>
      <c r="G4" s="197">
        <f t="shared" si="1"/>
        <v>9.320015911929147E-2</v>
      </c>
      <c r="H4" s="196">
        <f>PPCL_NG!K4+PPCL_Spot!K4+GT_NG!K4+GT_Spot!K4+Bawana_NG!K4+Bawana_RLNG!K4+Bawana_Spot!K4</f>
        <v>5.84</v>
      </c>
      <c r="I4" s="196">
        <f>PPCL_NG!R4+PPCL_Spot!R4+GT_NG!R4+GT_Spot!R4+Bawana_NG!R4+Bawana_RLNG!R4+Bawana_Spot!R4</f>
        <v>5.8397298672464037</v>
      </c>
      <c r="J4" s="197">
        <f t="shared" si="2"/>
        <v>2.7013275359610844E-4</v>
      </c>
      <c r="K4" s="196">
        <f>PPCL_NG!L4+PPCL_Spot!L4+GT_NG!L4+GT_Spot!L4+Bawana_NG!L4+Bawana_RLNG!L4+Bawana_Spot!L4</f>
        <v>19.63</v>
      </c>
      <c r="L4" s="196">
        <f>PPCL_NG!S4+PPCL_Spot!S4+GT_NG!S4+GT_Spot!S4+Bawana_NG!S4+Bawana_RLNG!S4+Bawana_Spot!S4</f>
        <v>19.60929200240529</v>
      </c>
      <c r="M4" s="197">
        <f t="shared" si="3"/>
        <v>2.0707997594708871E-2</v>
      </c>
      <c r="N4" s="196">
        <f>PPCL_NG!M4+PPCL_Spot!M4+GT_NG!M4+GT_Spot!M4+Bawana_NG!M4+Bawana_RLNG!M4+Bawana_Spot!M4</f>
        <v>58.53</v>
      </c>
      <c r="O4" s="196">
        <f>PPCL_NG!T4+PPCL_Spot!T4+GT_NG!T4+GT_Spot!T4+Bawana_NG!T4+Bawana_RLNG!T4+Bawana_Spot!T4</f>
        <v>58.40861265923494</v>
      </c>
      <c r="P4" s="197">
        <f t="shared" si="4"/>
        <v>0.12138734076506097</v>
      </c>
      <c r="Q4" s="197">
        <f t="shared" ref="Q4:Q67" si="5">D4+G4+J4+M4+P4</f>
        <v>0.40555999999999504</v>
      </c>
    </row>
    <row r="5" spans="1:17">
      <c r="A5" s="33" t="s">
        <v>47</v>
      </c>
      <c r="B5" s="196">
        <f>PPCL_NG!I5+PPCL_Spot!I5+GT_NG!I5+GT_Spot!I5+Bawana_NG!I5+Bawana_RLNG!I5+Bawana_Spot!I5</f>
        <v>83.76</v>
      </c>
      <c r="C5" s="196">
        <f>PPCL_NG!P5+PPCL_Spot!P5+GT_NG!P5+GT_Spot!P5+Bawana_NG!P5+Bawana_RLNG!P5+Bawana_Spot!P5</f>
        <v>83.590005630232667</v>
      </c>
      <c r="D5" s="197">
        <f t="shared" si="0"/>
        <v>0.16999436976733762</v>
      </c>
      <c r="E5" s="196">
        <f>PPCL_NG!J5+PPCL_Spot!J5+GT_NG!J5+GT_Spot!J5+Bawana_NG!J5+Bawana_RLNG!J5+Bawana_Spot!J5</f>
        <v>48.43</v>
      </c>
      <c r="F5" s="196">
        <f>PPCL_NG!Q5+PPCL_Spot!Q5+GT_NG!Q5+GT_Spot!Q5+Bawana_NG!Q5+Bawana_RLNG!Q5+Bawana_Spot!Q5</f>
        <v>48.336799840880708</v>
      </c>
      <c r="G5" s="197">
        <f t="shared" si="1"/>
        <v>9.320015911929147E-2</v>
      </c>
      <c r="H5" s="196">
        <f>PPCL_NG!K5+PPCL_Spot!K5+GT_NG!K5+GT_Spot!K5+Bawana_NG!K5+Bawana_RLNG!K5+Bawana_Spot!K5</f>
        <v>5.84</v>
      </c>
      <c r="I5" s="196">
        <f>PPCL_NG!R5+PPCL_Spot!R5+GT_NG!R5+GT_Spot!R5+Bawana_NG!R5+Bawana_RLNG!R5+Bawana_Spot!R5</f>
        <v>5.8397298672464037</v>
      </c>
      <c r="J5" s="197">
        <f t="shared" si="2"/>
        <v>2.7013275359610844E-4</v>
      </c>
      <c r="K5" s="196">
        <f>PPCL_NG!L5+PPCL_Spot!L5+GT_NG!L5+GT_Spot!L5+Bawana_NG!L5+Bawana_RLNG!L5+Bawana_Spot!L5</f>
        <v>19.63</v>
      </c>
      <c r="L5" s="196">
        <f>PPCL_NG!S5+PPCL_Spot!S5+GT_NG!S5+GT_Spot!S5+Bawana_NG!S5+Bawana_RLNG!S5+Bawana_Spot!S5</f>
        <v>19.60929200240529</v>
      </c>
      <c r="M5" s="197">
        <f t="shared" si="3"/>
        <v>2.0707997594708871E-2</v>
      </c>
      <c r="N5" s="196">
        <f>PPCL_NG!M5+PPCL_Spot!M5+GT_NG!M5+GT_Spot!M5+Bawana_NG!M5+Bawana_RLNG!M5+Bawana_Spot!M5</f>
        <v>58.53</v>
      </c>
      <c r="O5" s="196">
        <f>PPCL_NG!T5+PPCL_Spot!T5+GT_NG!T5+GT_Spot!T5+Bawana_NG!T5+Bawana_RLNG!T5+Bawana_Spot!T5</f>
        <v>58.40861265923494</v>
      </c>
      <c r="P5" s="197">
        <f t="shared" si="4"/>
        <v>0.12138734076506097</v>
      </c>
      <c r="Q5" s="197">
        <f t="shared" si="5"/>
        <v>0.40555999999999504</v>
      </c>
    </row>
    <row r="6" spans="1:17">
      <c r="A6" s="33" t="s">
        <v>48</v>
      </c>
      <c r="B6" s="196">
        <f>PPCL_NG!I6+PPCL_Spot!I6+GT_NG!I6+GT_Spot!I6+Bawana_NG!I6+Bawana_RLNG!I6+Bawana_Spot!I6</f>
        <v>83.76</v>
      </c>
      <c r="C6" s="196">
        <f>PPCL_NG!P6+PPCL_Spot!P6+GT_NG!P6+GT_Spot!P6+Bawana_NG!P6+Bawana_RLNG!P6+Bawana_Spot!P6</f>
        <v>83.590005630232667</v>
      </c>
      <c r="D6" s="197">
        <f t="shared" si="0"/>
        <v>0.16999436976733762</v>
      </c>
      <c r="E6" s="196">
        <f>PPCL_NG!J6+PPCL_Spot!J6+GT_NG!J6+GT_Spot!J6+Bawana_NG!J6+Bawana_RLNG!J6+Bawana_Spot!J6</f>
        <v>48.43</v>
      </c>
      <c r="F6" s="196">
        <f>PPCL_NG!Q6+PPCL_Spot!Q6+GT_NG!Q6+GT_Spot!Q6+Bawana_NG!Q6+Bawana_RLNG!Q6+Bawana_Spot!Q6</f>
        <v>48.336799840880708</v>
      </c>
      <c r="G6" s="197">
        <f t="shared" si="1"/>
        <v>9.320015911929147E-2</v>
      </c>
      <c r="H6" s="196">
        <f>PPCL_NG!K6+PPCL_Spot!K6+GT_NG!K6+GT_Spot!K6+Bawana_NG!K6+Bawana_RLNG!K6+Bawana_Spot!K6</f>
        <v>5.84</v>
      </c>
      <c r="I6" s="196">
        <f>PPCL_NG!R6+PPCL_Spot!R6+GT_NG!R6+GT_Spot!R6+Bawana_NG!R6+Bawana_RLNG!R6+Bawana_Spot!R6</f>
        <v>5.8397298672464037</v>
      </c>
      <c r="J6" s="197">
        <f t="shared" si="2"/>
        <v>2.7013275359610844E-4</v>
      </c>
      <c r="K6" s="196">
        <f>PPCL_NG!L6+PPCL_Spot!L6+GT_NG!L6+GT_Spot!L6+Bawana_NG!L6+Bawana_RLNG!L6+Bawana_Spot!L6</f>
        <v>19.63</v>
      </c>
      <c r="L6" s="196">
        <f>PPCL_NG!S6+PPCL_Spot!S6+GT_NG!S6+GT_Spot!S6+Bawana_NG!S6+Bawana_RLNG!S6+Bawana_Spot!S6</f>
        <v>19.60929200240529</v>
      </c>
      <c r="M6" s="197">
        <f t="shared" si="3"/>
        <v>2.0707997594708871E-2</v>
      </c>
      <c r="N6" s="196">
        <f>PPCL_NG!M6+PPCL_Spot!M6+GT_NG!M6+GT_Spot!M6+Bawana_NG!M6+Bawana_RLNG!M6+Bawana_Spot!M6</f>
        <v>58.53</v>
      </c>
      <c r="O6" s="196">
        <f>PPCL_NG!T6+PPCL_Spot!T6+GT_NG!T6+GT_Spot!T6+Bawana_NG!T6+Bawana_RLNG!T6+Bawana_Spot!T6</f>
        <v>58.40861265923494</v>
      </c>
      <c r="P6" s="197">
        <f t="shared" si="4"/>
        <v>0.12138734076506097</v>
      </c>
      <c r="Q6" s="197">
        <f t="shared" si="5"/>
        <v>0.40555999999999504</v>
      </c>
    </row>
    <row r="7" spans="1:17">
      <c r="A7" s="33" t="s">
        <v>49</v>
      </c>
      <c r="B7" s="196">
        <f>PPCL_NG!I7+PPCL_Spot!I7+GT_NG!I7+GT_Spot!I7+Bawana_NG!I7+Bawana_RLNG!I7+Bawana_Spot!I7</f>
        <v>83.76</v>
      </c>
      <c r="C7" s="196">
        <f>PPCL_NG!P7+PPCL_Spot!P7+GT_NG!P7+GT_Spot!P7+Bawana_NG!P7+Bawana_RLNG!P7+Bawana_Spot!P7</f>
        <v>83.590005630232667</v>
      </c>
      <c r="D7" s="197">
        <f t="shared" si="0"/>
        <v>0.16999436976733762</v>
      </c>
      <c r="E7" s="196">
        <f>PPCL_NG!J7+PPCL_Spot!J7+GT_NG!J7+GT_Spot!J7+Bawana_NG!J7+Bawana_RLNG!J7+Bawana_Spot!J7</f>
        <v>48.43</v>
      </c>
      <c r="F7" s="196">
        <f>PPCL_NG!Q7+PPCL_Spot!Q7+GT_NG!Q7+GT_Spot!Q7+Bawana_NG!Q7+Bawana_RLNG!Q7+Bawana_Spot!Q7</f>
        <v>48.336799840880708</v>
      </c>
      <c r="G7" s="197">
        <f t="shared" si="1"/>
        <v>9.320015911929147E-2</v>
      </c>
      <c r="H7" s="196">
        <f>PPCL_NG!K7+PPCL_Spot!K7+GT_NG!K7+GT_Spot!K7+Bawana_NG!K7+Bawana_RLNG!K7+Bawana_Spot!K7</f>
        <v>5.84</v>
      </c>
      <c r="I7" s="196">
        <f>PPCL_NG!R7+PPCL_Spot!R7+GT_NG!R7+GT_Spot!R7+Bawana_NG!R7+Bawana_RLNG!R7+Bawana_Spot!R7</f>
        <v>5.8397298672464037</v>
      </c>
      <c r="J7" s="197">
        <f t="shared" si="2"/>
        <v>2.7013275359610844E-4</v>
      </c>
      <c r="K7" s="196">
        <f>PPCL_NG!L7+PPCL_Spot!L7+GT_NG!L7+GT_Spot!L7+Bawana_NG!L7+Bawana_RLNG!L7+Bawana_Spot!L7</f>
        <v>19.63</v>
      </c>
      <c r="L7" s="196">
        <f>PPCL_NG!S7+PPCL_Spot!S7+GT_NG!S7+GT_Spot!S7+Bawana_NG!S7+Bawana_RLNG!S7+Bawana_Spot!S7</f>
        <v>19.60929200240529</v>
      </c>
      <c r="M7" s="197">
        <f t="shared" si="3"/>
        <v>2.0707997594708871E-2</v>
      </c>
      <c r="N7" s="196">
        <f>PPCL_NG!M7+PPCL_Spot!M7+GT_NG!M7+GT_Spot!M7+Bawana_NG!M7+Bawana_RLNG!M7+Bawana_Spot!M7</f>
        <v>58.53</v>
      </c>
      <c r="O7" s="196">
        <f>PPCL_NG!T7+PPCL_Spot!T7+GT_NG!T7+GT_Spot!T7+Bawana_NG!T7+Bawana_RLNG!T7+Bawana_Spot!T7</f>
        <v>58.40861265923494</v>
      </c>
      <c r="P7" s="197">
        <f t="shared" si="4"/>
        <v>0.12138734076506097</v>
      </c>
      <c r="Q7" s="197">
        <f t="shared" si="5"/>
        <v>0.40555999999999504</v>
      </c>
    </row>
    <row r="8" spans="1:17">
      <c r="A8" s="33" t="s">
        <v>50</v>
      </c>
      <c r="B8" s="196">
        <f>PPCL_NG!I8+PPCL_Spot!I8+GT_NG!I8+GT_Spot!I8+Bawana_NG!I8+Bawana_RLNG!I8+Bawana_Spot!I8</f>
        <v>83.76</v>
      </c>
      <c r="C8" s="196">
        <f>PPCL_NG!P8+PPCL_Spot!P8+GT_NG!P8+GT_Spot!P8+Bawana_NG!P8+Bawana_RLNG!P8+Bawana_Spot!P8</f>
        <v>83.590005630232667</v>
      </c>
      <c r="D8" s="197">
        <f t="shared" si="0"/>
        <v>0.16999436976733762</v>
      </c>
      <c r="E8" s="196">
        <f>PPCL_NG!J8+PPCL_Spot!J8+GT_NG!J8+GT_Spot!J8+Bawana_NG!J8+Bawana_RLNG!J8+Bawana_Spot!J8</f>
        <v>48.43</v>
      </c>
      <c r="F8" s="196">
        <f>PPCL_NG!Q8+PPCL_Spot!Q8+GT_NG!Q8+GT_Spot!Q8+Bawana_NG!Q8+Bawana_RLNG!Q8+Bawana_Spot!Q8</f>
        <v>48.336799840880708</v>
      </c>
      <c r="G8" s="197">
        <f t="shared" si="1"/>
        <v>9.320015911929147E-2</v>
      </c>
      <c r="H8" s="196">
        <f>PPCL_NG!K8+PPCL_Spot!K8+GT_NG!K8+GT_Spot!K8+Bawana_NG!K8+Bawana_RLNG!K8+Bawana_Spot!K8</f>
        <v>5.84</v>
      </c>
      <c r="I8" s="196">
        <f>PPCL_NG!R8+PPCL_Spot!R8+GT_NG!R8+GT_Spot!R8+Bawana_NG!R8+Bawana_RLNG!R8+Bawana_Spot!R8</f>
        <v>5.8397298672464037</v>
      </c>
      <c r="J8" s="197">
        <f t="shared" si="2"/>
        <v>2.7013275359610844E-4</v>
      </c>
      <c r="K8" s="196">
        <f>PPCL_NG!L8+PPCL_Spot!L8+GT_NG!L8+GT_Spot!L8+Bawana_NG!L8+Bawana_RLNG!L8+Bawana_Spot!L8</f>
        <v>19.63</v>
      </c>
      <c r="L8" s="196">
        <f>PPCL_NG!S8+PPCL_Spot!S8+GT_NG!S8+GT_Spot!S8+Bawana_NG!S8+Bawana_RLNG!S8+Bawana_Spot!S8</f>
        <v>19.60929200240529</v>
      </c>
      <c r="M8" s="197">
        <f t="shared" si="3"/>
        <v>2.0707997594708871E-2</v>
      </c>
      <c r="N8" s="196">
        <f>PPCL_NG!M8+PPCL_Spot!M8+GT_NG!M8+GT_Spot!M8+Bawana_NG!M8+Bawana_RLNG!M8+Bawana_Spot!M8</f>
        <v>58.53</v>
      </c>
      <c r="O8" s="196">
        <f>PPCL_NG!T8+PPCL_Spot!T8+GT_NG!T8+GT_Spot!T8+Bawana_NG!T8+Bawana_RLNG!T8+Bawana_Spot!T8</f>
        <v>58.40861265923494</v>
      </c>
      <c r="P8" s="197">
        <f t="shared" si="4"/>
        <v>0.12138734076506097</v>
      </c>
      <c r="Q8" s="197">
        <f t="shared" si="5"/>
        <v>0.40555999999999504</v>
      </c>
    </row>
    <row r="9" spans="1:17">
      <c r="A9" s="33" t="s">
        <v>51</v>
      </c>
      <c r="B9" s="196">
        <f>PPCL_NG!I9+PPCL_Spot!I9+GT_NG!I9+GT_Spot!I9+Bawana_NG!I9+Bawana_RLNG!I9+Bawana_Spot!I9</f>
        <v>83.76</v>
      </c>
      <c r="C9" s="196">
        <f>PPCL_NG!P9+PPCL_Spot!P9+GT_NG!P9+GT_Spot!P9+Bawana_NG!P9+Bawana_RLNG!P9+Bawana_Spot!P9</f>
        <v>83.590005630232667</v>
      </c>
      <c r="D9" s="197">
        <f t="shared" si="0"/>
        <v>0.16999436976733762</v>
      </c>
      <c r="E9" s="196">
        <f>PPCL_NG!J9+PPCL_Spot!J9+GT_NG!J9+GT_Spot!J9+Bawana_NG!J9+Bawana_RLNG!J9+Bawana_Spot!J9</f>
        <v>48.43</v>
      </c>
      <c r="F9" s="196">
        <f>PPCL_NG!Q9+PPCL_Spot!Q9+GT_NG!Q9+GT_Spot!Q9+Bawana_NG!Q9+Bawana_RLNG!Q9+Bawana_Spot!Q9</f>
        <v>48.336799840880708</v>
      </c>
      <c r="G9" s="197">
        <f t="shared" si="1"/>
        <v>9.320015911929147E-2</v>
      </c>
      <c r="H9" s="196">
        <f>PPCL_NG!K9+PPCL_Spot!K9+GT_NG!K9+GT_Spot!K9+Bawana_NG!K9+Bawana_RLNG!K9+Bawana_Spot!K9</f>
        <v>5.84</v>
      </c>
      <c r="I9" s="196">
        <f>PPCL_NG!R9+PPCL_Spot!R9+GT_NG!R9+GT_Spot!R9+Bawana_NG!R9+Bawana_RLNG!R9+Bawana_Spot!R9</f>
        <v>5.8397298672464037</v>
      </c>
      <c r="J9" s="197">
        <f t="shared" si="2"/>
        <v>2.7013275359610844E-4</v>
      </c>
      <c r="K9" s="196">
        <f>PPCL_NG!L9+PPCL_Spot!L9+GT_NG!L9+GT_Spot!L9+Bawana_NG!L9+Bawana_RLNG!L9+Bawana_Spot!L9</f>
        <v>19.63</v>
      </c>
      <c r="L9" s="196">
        <f>PPCL_NG!S9+PPCL_Spot!S9+GT_NG!S9+GT_Spot!S9+Bawana_NG!S9+Bawana_RLNG!S9+Bawana_Spot!S9</f>
        <v>19.60929200240529</v>
      </c>
      <c r="M9" s="197">
        <f t="shared" si="3"/>
        <v>2.0707997594708871E-2</v>
      </c>
      <c r="N9" s="196">
        <f>PPCL_NG!M9+PPCL_Spot!M9+GT_NG!M9+GT_Spot!M9+Bawana_NG!M9+Bawana_RLNG!M9+Bawana_Spot!M9</f>
        <v>58.53</v>
      </c>
      <c r="O9" s="196">
        <f>PPCL_NG!T9+PPCL_Spot!T9+GT_NG!T9+GT_Spot!T9+Bawana_NG!T9+Bawana_RLNG!T9+Bawana_Spot!T9</f>
        <v>58.40861265923494</v>
      </c>
      <c r="P9" s="197">
        <f t="shared" si="4"/>
        <v>0.12138734076506097</v>
      </c>
      <c r="Q9" s="197">
        <f t="shared" si="5"/>
        <v>0.40555999999999504</v>
      </c>
    </row>
    <row r="10" spans="1:17">
      <c r="A10" s="33" t="s">
        <v>52</v>
      </c>
      <c r="B10" s="196">
        <f>PPCL_NG!I10+PPCL_Spot!I10+GT_NG!I10+GT_Spot!I10+Bawana_NG!I10+Bawana_RLNG!I10+Bawana_Spot!I10</f>
        <v>83.76</v>
      </c>
      <c r="C10" s="196">
        <f>PPCL_NG!P10+PPCL_Spot!P10+GT_NG!P10+GT_Spot!P10+Bawana_NG!P10+Bawana_RLNG!P10+Bawana_Spot!P10</f>
        <v>83.590005630232667</v>
      </c>
      <c r="D10" s="197">
        <f t="shared" si="0"/>
        <v>0.16999436976733762</v>
      </c>
      <c r="E10" s="196">
        <f>PPCL_NG!J10+PPCL_Spot!J10+GT_NG!J10+GT_Spot!J10+Bawana_NG!J10+Bawana_RLNG!J10+Bawana_Spot!J10</f>
        <v>48.43</v>
      </c>
      <c r="F10" s="196">
        <f>PPCL_NG!Q10+PPCL_Spot!Q10+GT_NG!Q10+GT_Spot!Q10+Bawana_NG!Q10+Bawana_RLNG!Q10+Bawana_Spot!Q10</f>
        <v>48.336799840880708</v>
      </c>
      <c r="G10" s="197">
        <f t="shared" si="1"/>
        <v>9.320015911929147E-2</v>
      </c>
      <c r="H10" s="196">
        <f>PPCL_NG!K10+PPCL_Spot!K10+GT_NG!K10+GT_Spot!K10+Bawana_NG!K10+Bawana_RLNG!K10+Bawana_Spot!K10</f>
        <v>5.84</v>
      </c>
      <c r="I10" s="196">
        <f>PPCL_NG!R10+PPCL_Spot!R10+GT_NG!R10+GT_Spot!R10+Bawana_NG!R10+Bawana_RLNG!R10+Bawana_Spot!R10</f>
        <v>5.8397298672464037</v>
      </c>
      <c r="J10" s="197">
        <f t="shared" si="2"/>
        <v>2.7013275359610844E-4</v>
      </c>
      <c r="K10" s="196">
        <f>PPCL_NG!L10+PPCL_Spot!L10+GT_NG!L10+GT_Spot!L10+Bawana_NG!L10+Bawana_RLNG!L10+Bawana_Spot!L10</f>
        <v>19.63</v>
      </c>
      <c r="L10" s="196">
        <f>PPCL_NG!S10+PPCL_Spot!S10+GT_NG!S10+GT_Spot!S10+Bawana_NG!S10+Bawana_RLNG!S10+Bawana_Spot!S10</f>
        <v>19.60929200240529</v>
      </c>
      <c r="M10" s="197">
        <f t="shared" si="3"/>
        <v>2.0707997594708871E-2</v>
      </c>
      <c r="N10" s="196">
        <f>PPCL_NG!M10+PPCL_Spot!M10+GT_NG!M10+GT_Spot!M10+Bawana_NG!M10+Bawana_RLNG!M10+Bawana_Spot!M10</f>
        <v>58.53</v>
      </c>
      <c r="O10" s="196">
        <f>PPCL_NG!T10+PPCL_Spot!T10+GT_NG!T10+GT_Spot!T10+Bawana_NG!T10+Bawana_RLNG!T10+Bawana_Spot!T10</f>
        <v>58.40861265923494</v>
      </c>
      <c r="P10" s="197">
        <f t="shared" si="4"/>
        <v>0.12138734076506097</v>
      </c>
      <c r="Q10" s="197">
        <f t="shared" si="5"/>
        <v>0.40555999999999504</v>
      </c>
    </row>
    <row r="11" spans="1:17">
      <c r="A11" s="33" t="s">
        <v>53</v>
      </c>
      <c r="B11" s="196">
        <f>PPCL_NG!I11+PPCL_Spot!I11+GT_NG!I11+GT_Spot!I11+Bawana_NG!I11+Bawana_RLNG!I11+Bawana_Spot!I11</f>
        <v>83.76</v>
      </c>
      <c r="C11" s="196">
        <f>PPCL_NG!P11+PPCL_Spot!P11+GT_NG!P11+GT_Spot!P11+Bawana_NG!P11+Bawana_RLNG!P11+Bawana_Spot!P11</f>
        <v>83.590005630232667</v>
      </c>
      <c r="D11" s="197">
        <f t="shared" si="0"/>
        <v>0.16999436976733762</v>
      </c>
      <c r="E11" s="196">
        <f>PPCL_NG!J11+PPCL_Spot!J11+GT_NG!J11+GT_Spot!J11+Bawana_NG!J11+Bawana_RLNG!J11+Bawana_Spot!J11</f>
        <v>48.43</v>
      </c>
      <c r="F11" s="196">
        <f>PPCL_NG!Q11+PPCL_Spot!Q11+GT_NG!Q11+GT_Spot!Q11+Bawana_NG!Q11+Bawana_RLNG!Q11+Bawana_Spot!Q11</f>
        <v>48.336799840880708</v>
      </c>
      <c r="G11" s="197">
        <f t="shared" si="1"/>
        <v>9.320015911929147E-2</v>
      </c>
      <c r="H11" s="196">
        <f>PPCL_NG!K11+PPCL_Spot!K11+GT_NG!K11+GT_Spot!K11+Bawana_NG!K11+Bawana_RLNG!K11+Bawana_Spot!K11</f>
        <v>5.84</v>
      </c>
      <c r="I11" s="196">
        <f>PPCL_NG!R11+PPCL_Spot!R11+GT_NG!R11+GT_Spot!R11+Bawana_NG!R11+Bawana_RLNG!R11+Bawana_Spot!R11</f>
        <v>5.8397298672464037</v>
      </c>
      <c r="J11" s="197">
        <f t="shared" si="2"/>
        <v>2.7013275359610844E-4</v>
      </c>
      <c r="K11" s="196">
        <f>PPCL_NG!L11+PPCL_Spot!L11+GT_NG!L11+GT_Spot!L11+Bawana_NG!L11+Bawana_RLNG!L11+Bawana_Spot!L11</f>
        <v>19.63</v>
      </c>
      <c r="L11" s="196">
        <f>PPCL_NG!S11+PPCL_Spot!S11+GT_NG!S11+GT_Spot!S11+Bawana_NG!S11+Bawana_RLNG!S11+Bawana_Spot!S11</f>
        <v>19.60929200240529</v>
      </c>
      <c r="M11" s="197">
        <f t="shared" si="3"/>
        <v>2.0707997594708871E-2</v>
      </c>
      <c r="N11" s="196">
        <f>PPCL_NG!M11+PPCL_Spot!M11+GT_NG!M11+GT_Spot!M11+Bawana_NG!M11+Bawana_RLNG!M11+Bawana_Spot!M11</f>
        <v>58.53</v>
      </c>
      <c r="O11" s="196">
        <f>PPCL_NG!T11+PPCL_Spot!T11+GT_NG!T11+GT_Spot!T11+Bawana_NG!T11+Bawana_RLNG!T11+Bawana_Spot!T11</f>
        <v>58.40861265923494</v>
      </c>
      <c r="P11" s="197">
        <f t="shared" si="4"/>
        <v>0.12138734076506097</v>
      </c>
      <c r="Q11" s="197">
        <f t="shared" si="5"/>
        <v>0.40555999999999504</v>
      </c>
    </row>
    <row r="12" spans="1:17">
      <c r="A12" s="33" t="s">
        <v>54</v>
      </c>
      <c r="B12" s="196">
        <f>PPCL_NG!I12+PPCL_Spot!I12+GT_NG!I12+GT_Spot!I12+Bawana_NG!I12+Bawana_RLNG!I12+Bawana_Spot!I12</f>
        <v>83.76</v>
      </c>
      <c r="C12" s="196">
        <f>PPCL_NG!P12+PPCL_Spot!P12+GT_NG!P12+GT_Spot!P12+Bawana_NG!P12+Bawana_RLNG!P12+Bawana_Spot!P12</f>
        <v>83.590005630232667</v>
      </c>
      <c r="D12" s="197">
        <f t="shared" si="0"/>
        <v>0.16999436976733762</v>
      </c>
      <c r="E12" s="196">
        <f>PPCL_NG!J12+PPCL_Spot!J12+GT_NG!J12+GT_Spot!J12+Bawana_NG!J12+Bawana_RLNG!J12+Bawana_Spot!J12</f>
        <v>48.43</v>
      </c>
      <c r="F12" s="196">
        <f>PPCL_NG!Q12+PPCL_Spot!Q12+GT_NG!Q12+GT_Spot!Q12+Bawana_NG!Q12+Bawana_RLNG!Q12+Bawana_Spot!Q12</f>
        <v>48.336799840880708</v>
      </c>
      <c r="G12" s="197">
        <f t="shared" si="1"/>
        <v>9.320015911929147E-2</v>
      </c>
      <c r="H12" s="196">
        <f>PPCL_NG!K12+PPCL_Spot!K12+GT_NG!K12+GT_Spot!K12+Bawana_NG!K12+Bawana_RLNG!K12+Bawana_Spot!K12</f>
        <v>5.84</v>
      </c>
      <c r="I12" s="196">
        <f>PPCL_NG!R12+PPCL_Spot!R12+GT_NG!R12+GT_Spot!R12+Bawana_NG!R12+Bawana_RLNG!R12+Bawana_Spot!R12</f>
        <v>5.8397298672464037</v>
      </c>
      <c r="J12" s="197">
        <f t="shared" si="2"/>
        <v>2.7013275359610844E-4</v>
      </c>
      <c r="K12" s="196">
        <f>PPCL_NG!L12+PPCL_Spot!L12+GT_NG!L12+GT_Spot!L12+Bawana_NG!L12+Bawana_RLNG!L12+Bawana_Spot!L12</f>
        <v>19.63</v>
      </c>
      <c r="L12" s="196">
        <f>PPCL_NG!S12+PPCL_Spot!S12+GT_NG!S12+GT_Spot!S12+Bawana_NG!S12+Bawana_RLNG!S12+Bawana_Spot!S12</f>
        <v>19.60929200240529</v>
      </c>
      <c r="M12" s="197">
        <f t="shared" si="3"/>
        <v>2.0707997594708871E-2</v>
      </c>
      <c r="N12" s="196">
        <f>PPCL_NG!M12+PPCL_Spot!M12+GT_NG!M12+GT_Spot!M12+Bawana_NG!M12+Bawana_RLNG!M12+Bawana_Spot!M12</f>
        <v>58.53</v>
      </c>
      <c r="O12" s="196">
        <f>PPCL_NG!T12+PPCL_Spot!T12+GT_NG!T12+GT_Spot!T12+Bawana_NG!T12+Bawana_RLNG!T12+Bawana_Spot!T12</f>
        <v>58.40861265923494</v>
      </c>
      <c r="P12" s="197">
        <f t="shared" si="4"/>
        <v>0.12138734076506097</v>
      </c>
      <c r="Q12" s="197">
        <f t="shared" si="5"/>
        <v>0.40555999999999504</v>
      </c>
    </row>
    <row r="13" spans="1:17">
      <c r="A13" s="33" t="s">
        <v>55</v>
      </c>
      <c r="B13" s="196">
        <f>PPCL_NG!I13+PPCL_Spot!I13+GT_NG!I13+GT_Spot!I13+Bawana_NG!I13+Bawana_RLNG!I13+Bawana_Spot!I13</f>
        <v>83.76</v>
      </c>
      <c r="C13" s="196">
        <f>PPCL_NG!P13+PPCL_Spot!P13+GT_NG!P13+GT_Spot!P13+Bawana_NG!P13+Bawana_RLNG!P13+Bawana_Spot!P13</f>
        <v>83.590005630232667</v>
      </c>
      <c r="D13" s="197">
        <f t="shared" si="0"/>
        <v>0.16999436976733762</v>
      </c>
      <c r="E13" s="196">
        <f>PPCL_NG!J13+PPCL_Spot!J13+GT_NG!J13+GT_Spot!J13+Bawana_NG!J13+Bawana_RLNG!J13+Bawana_Spot!J13</f>
        <v>48.43</v>
      </c>
      <c r="F13" s="196">
        <f>PPCL_NG!Q13+PPCL_Spot!Q13+GT_NG!Q13+GT_Spot!Q13+Bawana_NG!Q13+Bawana_RLNG!Q13+Bawana_Spot!Q13</f>
        <v>48.336799840880708</v>
      </c>
      <c r="G13" s="197">
        <f t="shared" si="1"/>
        <v>9.320015911929147E-2</v>
      </c>
      <c r="H13" s="196">
        <f>PPCL_NG!K13+PPCL_Spot!K13+GT_NG!K13+GT_Spot!K13+Bawana_NG!K13+Bawana_RLNG!K13+Bawana_Spot!K13</f>
        <v>5.84</v>
      </c>
      <c r="I13" s="196">
        <f>PPCL_NG!R13+PPCL_Spot!R13+GT_NG!R13+GT_Spot!R13+Bawana_NG!R13+Bawana_RLNG!R13+Bawana_Spot!R13</f>
        <v>5.8397298672464037</v>
      </c>
      <c r="J13" s="197">
        <f t="shared" si="2"/>
        <v>2.7013275359610844E-4</v>
      </c>
      <c r="K13" s="196">
        <f>PPCL_NG!L13+PPCL_Spot!L13+GT_NG!L13+GT_Spot!L13+Bawana_NG!L13+Bawana_RLNG!L13+Bawana_Spot!L13</f>
        <v>19.63</v>
      </c>
      <c r="L13" s="196">
        <f>PPCL_NG!S13+PPCL_Spot!S13+GT_NG!S13+GT_Spot!S13+Bawana_NG!S13+Bawana_RLNG!S13+Bawana_Spot!S13</f>
        <v>19.60929200240529</v>
      </c>
      <c r="M13" s="197">
        <f t="shared" si="3"/>
        <v>2.0707997594708871E-2</v>
      </c>
      <c r="N13" s="196">
        <f>PPCL_NG!M13+PPCL_Spot!M13+GT_NG!M13+GT_Spot!M13+Bawana_NG!M13+Bawana_RLNG!M13+Bawana_Spot!M13</f>
        <v>58.53</v>
      </c>
      <c r="O13" s="196">
        <f>PPCL_NG!T13+PPCL_Spot!T13+GT_NG!T13+GT_Spot!T13+Bawana_NG!T13+Bawana_RLNG!T13+Bawana_Spot!T13</f>
        <v>58.40861265923494</v>
      </c>
      <c r="P13" s="197">
        <f t="shared" si="4"/>
        <v>0.12138734076506097</v>
      </c>
      <c r="Q13" s="197">
        <f t="shared" si="5"/>
        <v>0.40555999999999504</v>
      </c>
    </row>
    <row r="14" spans="1:17">
      <c r="A14" s="33" t="s">
        <v>56</v>
      </c>
      <c r="B14" s="196">
        <f>PPCL_NG!I14+PPCL_Spot!I14+GT_NG!I14+GT_Spot!I14+Bawana_NG!I14+Bawana_RLNG!I14+Bawana_Spot!I14</f>
        <v>83.76</v>
      </c>
      <c r="C14" s="196">
        <f>PPCL_NG!P14+PPCL_Spot!P14+GT_NG!P14+GT_Spot!P14+Bawana_NG!P14+Bawana_RLNG!P14+Bawana_Spot!P14</f>
        <v>83.590005630232667</v>
      </c>
      <c r="D14" s="197">
        <f t="shared" si="0"/>
        <v>0.16999436976733762</v>
      </c>
      <c r="E14" s="196">
        <f>PPCL_NG!J14+PPCL_Spot!J14+GT_NG!J14+GT_Spot!J14+Bawana_NG!J14+Bawana_RLNG!J14+Bawana_Spot!J14</f>
        <v>48.43</v>
      </c>
      <c r="F14" s="196">
        <f>PPCL_NG!Q14+PPCL_Spot!Q14+GT_NG!Q14+GT_Spot!Q14+Bawana_NG!Q14+Bawana_RLNG!Q14+Bawana_Spot!Q14</f>
        <v>48.336799840880708</v>
      </c>
      <c r="G14" s="197">
        <f t="shared" si="1"/>
        <v>9.320015911929147E-2</v>
      </c>
      <c r="H14" s="196">
        <f>PPCL_NG!K14+PPCL_Spot!K14+GT_NG!K14+GT_Spot!K14+Bawana_NG!K14+Bawana_RLNG!K14+Bawana_Spot!K14</f>
        <v>5.84</v>
      </c>
      <c r="I14" s="196">
        <f>PPCL_NG!R14+PPCL_Spot!R14+GT_NG!R14+GT_Spot!R14+Bawana_NG!R14+Bawana_RLNG!R14+Bawana_Spot!R14</f>
        <v>5.8397298672464037</v>
      </c>
      <c r="J14" s="197">
        <f t="shared" si="2"/>
        <v>2.7013275359610844E-4</v>
      </c>
      <c r="K14" s="196">
        <f>PPCL_NG!L14+PPCL_Spot!L14+GT_NG!L14+GT_Spot!L14+Bawana_NG!L14+Bawana_RLNG!L14+Bawana_Spot!L14</f>
        <v>19.63</v>
      </c>
      <c r="L14" s="196">
        <f>PPCL_NG!S14+PPCL_Spot!S14+GT_NG!S14+GT_Spot!S14+Bawana_NG!S14+Bawana_RLNG!S14+Bawana_Spot!S14</f>
        <v>19.60929200240529</v>
      </c>
      <c r="M14" s="197">
        <f t="shared" si="3"/>
        <v>2.0707997594708871E-2</v>
      </c>
      <c r="N14" s="196">
        <f>PPCL_NG!M14+PPCL_Spot!M14+GT_NG!M14+GT_Spot!M14+Bawana_NG!M14+Bawana_RLNG!M14+Bawana_Spot!M14</f>
        <v>58.53</v>
      </c>
      <c r="O14" s="196">
        <f>PPCL_NG!T14+PPCL_Spot!T14+GT_NG!T14+GT_Spot!T14+Bawana_NG!T14+Bawana_RLNG!T14+Bawana_Spot!T14</f>
        <v>58.40861265923494</v>
      </c>
      <c r="P14" s="197">
        <f t="shared" si="4"/>
        <v>0.12138734076506097</v>
      </c>
      <c r="Q14" s="197">
        <f t="shared" si="5"/>
        <v>0.40555999999999504</v>
      </c>
    </row>
    <row r="15" spans="1:17">
      <c r="A15" s="33" t="s">
        <v>57</v>
      </c>
      <c r="B15" s="196">
        <f>PPCL_NG!I15+PPCL_Spot!I15+GT_NG!I15+GT_Spot!I15+Bawana_NG!I15+Bawana_RLNG!I15+Bawana_Spot!I15</f>
        <v>83.76</v>
      </c>
      <c r="C15" s="196">
        <f>PPCL_NG!P15+PPCL_Spot!P15+GT_NG!P15+GT_Spot!P15+Bawana_NG!P15+Bawana_RLNG!P15+Bawana_Spot!P15</f>
        <v>83.590005630232667</v>
      </c>
      <c r="D15" s="197">
        <f t="shared" si="0"/>
        <v>0.16999436976733762</v>
      </c>
      <c r="E15" s="196">
        <f>PPCL_NG!J15+PPCL_Spot!J15+GT_NG!J15+GT_Spot!J15+Bawana_NG!J15+Bawana_RLNG!J15+Bawana_Spot!J15</f>
        <v>48.43</v>
      </c>
      <c r="F15" s="196">
        <f>PPCL_NG!Q15+PPCL_Spot!Q15+GT_NG!Q15+GT_Spot!Q15+Bawana_NG!Q15+Bawana_RLNG!Q15+Bawana_Spot!Q15</f>
        <v>48.336799840880708</v>
      </c>
      <c r="G15" s="197">
        <f t="shared" si="1"/>
        <v>9.320015911929147E-2</v>
      </c>
      <c r="H15" s="196">
        <f>PPCL_NG!K15+PPCL_Spot!K15+GT_NG!K15+GT_Spot!K15+Bawana_NG!K15+Bawana_RLNG!K15+Bawana_Spot!K15</f>
        <v>5.84</v>
      </c>
      <c r="I15" s="196">
        <f>PPCL_NG!R15+PPCL_Spot!R15+GT_NG!R15+GT_Spot!R15+Bawana_NG!R15+Bawana_RLNG!R15+Bawana_Spot!R15</f>
        <v>5.8397298672464037</v>
      </c>
      <c r="J15" s="197">
        <f t="shared" si="2"/>
        <v>2.7013275359610844E-4</v>
      </c>
      <c r="K15" s="196">
        <f>PPCL_NG!L15+PPCL_Spot!L15+GT_NG!L15+GT_Spot!L15+Bawana_NG!L15+Bawana_RLNG!L15+Bawana_Spot!L15</f>
        <v>19.63</v>
      </c>
      <c r="L15" s="196">
        <f>PPCL_NG!S15+PPCL_Spot!S15+GT_NG!S15+GT_Spot!S15+Bawana_NG!S15+Bawana_RLNG!S15+Bawana_Spot!S15</f>
        <v>19.60929200240529</v>
      </c>
      <c r="M15" s="197">
        <f t="shared" si="3"/>
        <v>2.0707997594708871E-2</v>
      </c>
      <c r="N15" s="196">
        <f>PPCL_NG!M15+PPCL_Spot!M15+GT_NG!M15+GT_Spot!M15+Bawana_NG!M15+Bawana_RLNG!M15+Bawana_Spot!M15</f>
        <v>58.53</v>
      </c>
      <c r="O15" s="196">
        <f>PPCL_NG!T15+PPCL_Spot!T15+GT_NG!T15+GT_Spot!T15+Bawana_NG!T15+Bawana_RLNG!T15+Bawana_Spot!T15</f>
        <v>58.40861265923494</v>
      </c>
      <c r="P15" s="197">
        <f t="shared" si="4"/>
        <v>0.12138734076506097</v>
      </c>
      <c r="Q15" s="197">
        <f t="shared" si="5"/>
        <v>0.40555999999999504</v>
      </c>
    </row>
    <row r="16" spans="1:17">
      <c r="A16" s="33" t="s">
        <v>58</v>
      </c>
      <c r="B16" s="196">
        <f>PPCL_NG!I16+PPCL_Spot!I16+GT_NG!I16+GT_Spot!I16+Bawana_NG!I16+Bawana_RLNG!I16+Bawana_Spot!I16</f>
        <v>83.76</v>
      </c>
      <c r="C16" s="196">
        <f>PPCL_NG!P16+PPCL_Spot!P16+GT_NG!P16+GT_Spot!P16+Bawana_NG!P16+Bawana_RLNG!P16+Bawana_Spot!P16</f>
        <v>83.590005630232667</v>
      </c>
      <c r="D16" s="197">
        <f t="shared" si="0"/>
        <v>0.16999436976733762</v>
      </c>
      <c r="E16" s="196">
        <f>PPCL_NG!J16+PPCL_Spot!J16+GT_NG!J16+GT_Spot!J16+Bawana_NG!J16+Bawana_RLNG!J16+Bawana_Spot!J16</f>
        <v>48.43</v>
      </c>
      <c r="F16" s="196">
        <f>PPCL_NG!Q16+PPCL_Spot!Q16+GT_NG!Q16+GT_Spot!Q16+Bawana_NG!Q16+Bawana_RLNG!Q16+Bawana_Spot!Q16</f>
        <v>48.336799840880708</v>
      </c>
      <c r="G16" s="197">
        <f t="shared" si="1"/>
        <v>9.320015911929147E-2</v>
      </c>
      <c r="H16" s="196">
        <f>PPCL_NG!K16+PPCL_Spot!K16+GT_NG!K16+GT_Spot!K16+Bawana_NG!K16+Bawana_RLNG!K16+Bawana_Spot!K16</f>
        <v>5.84</v>
      </c>
      <c r="I16" s="196">
        <f>PPCL_NG!R16+PPCL_Spot!R16+GT_NG!R16+GT_Spot!R16+Bawana_NG!R16+Bawana_RLNG!R16+Bawana_Spot!R16</f>
        <v>5.8397298672464037</v>
      </c>
      <c r="J16" s="197">
        <f t="shared" si="2"/>
        <v>2.7013275359610844E-4</v>
      </c>
      <c r="K16" s="196">
        <f>PPCL_NG!L16+PPCL_Spot!L16+GT_NG!L16+GT_Spot!L16+Bawana_NG!L16+Bawana_RLNG!L16+Bawana_Spot!L16</f>
        <v>19.63</v>
      </c>
      <c r="L16" s="196">
        <f>PPCL_NG!S16+PPCL_Spot!S16+GT_NG!S16+GT_Spot!S16+Bawana_NG!S16+Bawana_RLNG!S16+Bawana_Spot!S16</f>
        <v>19.60929200240529</v>
      </c>
      <c r="M16" s="197">
        <f t="shared" si="3"/>
        <v>2.0707997594708871E-2</v>
      </c>
      <c r="N16" s="196">
        <f>PPCL_NG!M16+PPCL_Spot!M16+GT_NG!M16+GT_Spot!M16+Bawana_NG!M16+Bawana_RLNG!M16+Bawana_Spot!M16</f>
        <v>58.53</v>
      </c>
      <c r="O16" s="196">
        <f>PPCL_NG!T16+PPCL_Spot!T16+GT_NG!T16+GT_Spot!T16+Bawana_NG!T16+Bawana_RLNG!T16+Bawana_Spot!T16</f>
        <v>58.40861265923494</v>
      </c>
      <c r="P16" s="197">
        <f t="shared" si="4"/>
        <v>0.12138734076506097</v>
      </c>
      <c r="Q16" s="197">
        <f t="shared" si="5"/>
        <v>0.40555999999999504</v>
      </c>
    </row>
    <row r="17" spans="1:17">
      <c r="A17" s="33" t="s">
        <v>59</v>
      </c>
      <c r="B17" s="196">
        <f>PPCL_NG!I17+PPCL_Spot!I17+GT_NG!I17+GT_Spot!I17+Bawana_NG!I17+Bawana_RLNG!I17+Bawana_Spot!I17</f>
        <v>83.76</v>
      </c>
      <c r="C17" s="196">
        <f>PPCL_NG!P17+PPCL_Spot!P17+GT_NG!P17+GT_Spot!P17+Bawana_NG!P17+Bawana_RLNG!P17+Bawana_Spot!P17</f>
        <v>83.590005630232667</v>
      </c>
      <c r="D17" s="197">
        <f t="shared" si="0"/>
        <v>0.16999436976733762</v>
      </c>
      <c r="E17" s="196">
        <f>PPCL_NG!J17+PPCL_Spot!J17+GT_NG!J17+GT_Spot!J17+Bawana_NG!J17+Bawana_RLNG!J17+Bawana_Spot!J17</f>
        <v>48.43</v>
      </c>
      <c r="F17" s="196">
        <f>PPCL_NG!Q17+PPCL_Spot!Q17+GT_NG!Q17+GT_Spot!Q17+Bawana_NG!Q17+Bawana_RLNG!Q17+Bawana_Spot!Q17</f>
        <v>48.336799840880708</v>
      </c>
      <c r="G17" s="197">
        <f t="shared" si="1"/>
        <v>9.320015911929147E-2</v>
      </c>
      <c r="H17" s="196">
        <f>PPCL_NG!K17+PPCL_Spot!K17+GT_NG!K17+GT_Spot!K17+Bawana_NG!K17+Bawana_RLNG!K17+Bawana_Spot!K17</f>
        <v>5.84</v>
      </c>
      <c r="I17" s="196">
        <f>PPCL_NG!R17+PPCL_Spot!R17+GT_NG!R17+GT_Spot!R17+Bawana_NG!R17+Bawana_RLNG!R17+Bawana_Spot!R17</f>
        <v>5.8397298672464037</v>
      </c>
      <c r="J17" s="197">
        <f t="shared" si="2"/>
        <v>2.7013275359610844E-4</v>
      </c>
      <c r="K17" s="196">
        <f>PPCL_NG!L17+PPCL_Spot!L17+GT_NG!L17+GT_Spot!L17+Bawana_NG!L17+Bawana_RLNG!L17+Bawana_Spot!L17</f>
        <v>19.63</v>
      </c>
      <c r="L17" s="196">
        <f>PPCL_NG!S17+PPCL_Spot!S17+GT_NG!S17+GT_Spot!S17+Bawana_NG!S17+Bawana_RLNG!S17+Bawana_Spot!S17</f>
        <v>19.60929200240529</v>
      </c>
      <c r="M17" s="197">
        <f t="shared" si="3"/>
        <v>2.0707997594708871E-2</v>
      </c>
      <c r="N17" s="196">
        <f>PPCL_NG!M17+PPCL_Spot!M17+GT_NG!M17+GT_Spot!M17+Bawana_NG!M17+Bawana_RLNG!M17+Bawana_Spot!M17</f>
        <v>58.53</v>
      </c>
      <c r="O17" s="196">
        <f>PPCL_NG!T17+PPCL_Spot!T17+GT_NG!T17+GT_Spot!T17+Bawana_NG!T17+Bawana_RLNG!T17+Bawana_Spot!T17</f>
        <v>58.40861265923494</v>
      </c>
      <c r="P17" s="197">
        <f t="shared" si="4"/>
        <v>0.12138734076506097</v>
      </c>
      <c r="Q17" s="197">
        <f t="shared" si="5"/>
        <v>0.40555999999999504</v>
      </c>
    </row>
    <row r="18" spans="1:17">
      <c r="A18" s="33" t="s">
        <v>60</v>
      </c>
      <c r="B18" s="196">
        <f>PPCL_NG!I18+PPCL_Spot!I18+GT_NG!I18+GT_Spot!I18+Bawana_NG!I18+Bawana_RLNG!I18+Bawana_Spot!I18</f>
        <v>83.76</v>
      </c>
      <c r="C18" s="196">
        <f>PPCL_NG!P18+PPCL_Spot!P18+GT_NG!P18+GT_Spot!P18+Bawana_NG!P18+Bawana_RLNG!P18+Bawana_Spot!P18</f>
        <v>83.590005630232667</v>
      </c>
      <c r="D18" s="197">
        <f t="shared" si="0"/>
        <v>0.16999436976733762</v>
      </c>
      <c r="E18" s="196">
        <f>PPCL_NG!J18+PPCL_Spot!J18+GT_NG!J18+GT_Spot!J18+Bawana_NG!J18+Bawana_RLNG!J18+Bawana_Spot!J18</f>
        <v>48.43</v>
      </c>
      <c r="F18" s="196">
        <f>PPCL_NG!Q18+PPCL_Spot!Q18+GT_NG!Q18+GT_Spot!Q18+Bawana_NG!Q18+Bawana_RLNG!Q18+Bawana_Spot!Q18</f>
        <v>48.336799840880708</v>
      </c>
      <c r="G18" s="197">
        <f t="shared" si="1"/>
        <v>9.320015911929147E-2</v>
      </c>
      <c r="H18" s="196">
        <f>PPCL_NG!K18+PPCL_Spot!K18+GT_NG!K18+GT_Spot!K18+Bawana_NG!K18+Bawana_RLNG!K18+Bawana_Spot!K18</f>
        <v>5.84</v>
      </c>
      <c r="I18" s="196">
        <f>PPCL_NG!R18+PPCL_Spot!R18+GT_NG!R18+GT_Spot!R18+Bawana_NG!R18+Bawana_RLNG!R18+Bawana_Spot!R18</f>
        <v>5.8397298672464037</v>
      </c>
      <c r="J18" s="197">
        <f t="shared" si="2"/>
        <v>2.7013275359610844E-4</v>
      </c>
      <c r="K18" s="196">
        <f>PPCL_NG!L18+PPCL_Spot!L18+GT_NG!L18+GT_Spot!L18+Bawana_NG!L18+Bawana_RLNG!L18+Bawana_Spot!L18</f>
        <v>19.63</v>
      </c>
      <c r="L18" s="196">
        <f>PPCL_NG!S18+PPCL_Spot!S18+GT_NG!S18+GT_Spot!S18+Bawana_NG!S18+Bawana_RLNG!S18+Bawana_Spot!S18</f>
        <v>19.60929200240529</v>
      </c>
      <c r="M18" s="197">
        <f t="shared" si="3"/>
        <v>2.0707997594708871E-2</v>
      </c>
      <c r="N18" s="196">
        <f>PPCL_NG!M18+PPCL_Spot!M18+GT_NG!M18+GT_Spot!M18+Bawana_NG!M18+Bawana_RLNG!M18+Bawana_Spot!M18</f>
        <v>58.53</v>
      </c>
      <c r="O18" s="196">
        <f>PPCL_NG!T18+PPCL_Spot!T18+GT_NG!T18+GT_Spot!T18+Bawana_NG!T18+Bawana_RLNG!T18+Bawana_Spot!T18</f>
        <v>58.40861265923494</v>
      </c>
      <c r="P18" s="197">
        <f t="shared" si="4"/>
        <v>0.12138734076506097</v>
      </c>
      <c r="Q18" s="197">
        <f t="shared" si="5"/>
        <v>0.40555999999999504</v>
      </c>
    </row>
    <row r="19" spans="1:17">
      <c r="A19" s="33" t="s">
        <v>61</v>
      </c>
      <c r="B19" s="196">
        <f>PPCL_NG!I19+PPCL_Spot!I19+GT_NG!I19+GT_Spot!I19+Bawana_NG!I19+Bawana_RLNG!I19+Bawana_Spot!I19</f>
        <v>83.76</v>
      </c>
      <c r="C19" s="196">
        <f>PPCL_NG!P19+PPCL_Spot!P19+GT_NG!P19+GT_Spot!P19+Bawana_NG!P19+Bawana_RLNG!P19+Bawana_Spot!P19</f>
        <v>83.590005630232667</v>
      </c>
      <c r="D19" s="197">
        <f t="shared" si="0"/>
        <v>0.16999436976733762</v>
      </c>
      <c r="E19" s="196">
        <f>PPCL_NG!J19+PPCL_Spot!J19+GT_NG!J19+GT_Spot!J19+Bawana_NG!J19+Bawana_RLNG!J19+Bawana_Spot!J19</f>
        <v>48.43</v>
      </c>
      <c r="F19" s="196">
        <f>PPCL_NG!Q19+PPCL_Spot!Q19+GT_NG!Q19+GT_Spot!Q19+Bawana_NG!Q19+Bawana_RLNG!Q19+Bawana_Spot!Q19</f>
        <v>48.336799840880708</v>
      </c>
      <c r="G19" s="197">
        <f t="shared" si="1"/>
        <v>9.320015911929147E-2</v>
      </c>
      <c r="H19" s="196">
        <f>PPCL_NG!K19+PPCL_Spot!K19+GT_NG!K19+GT_Spot!K19+Bawana_NG!K19+Bawana_RLNG!K19+Bawana_Spot!K19</f>
        <v>5.84</v>
      </c>
      <c r="I19" s="196">
        <f>PPCL_NG!R19+PPCL_Spot!R19+GT_NG!R19+GT_Spot!R19+Bawana_NG!R19+Bawana_RLNG!R19+Bawana_Spot!R19</f>
        <v>5.8397298672464037</v>
      </c>
      <c r="J19" s="197">
        <f t="shared" si="2"/>
        <v>2.7013275359610844E-4</v>
      </c>
      <c r="K19" s="196">
        <f>PPCL_NG!L19+PPCL_Spot!L19+GT_NG!L19+GT_Spot!L19+Bawana_NG!L19+Bawana_RLNG!L19+Bawana_Spot!L19</f>
        <v>19.63</v>
      </c>
      <c r="L19" s="196">
        <f>PPCL_NG!S19+PPCL_Spot!S19+GT_NG!S19+GT_Spot!S19+Bawana_NG!S19+Bawana_RLNG!S19+Bawana_Spot!S19</f>
        <v>19.60929200240529</v>
      </c>
      <c r="M19" s="197">
        <f t="shared" si="3"/>
        <v>2.0707997594708871E-2</v>
      </c>
      <c r="N19" s="196">
        <f>PPCL_NG!M19+PPCL_Spot!M19+GT_NG!M19+GT_Spot!M19+Bawana_NG!M19+Bawana_RLNG!M19+Bawana_Spot!M19</f>
        <v>58.53</v>
      </c>
      <c r="O19" s="196">
        <f>PPCL_NG!T19+PPCL_Spot!T19+GT_NG!T19+GT_Spot!T19+Bawana_NG!T19+Bawana_RLNG!T19+Bawana_Spot!T19</f>
        <v>58.40861265923494</v>
      </c>
      <c r="P19" s="197">
        <f t="shared" si="4"/>
        <v>0.12138734076506097</v>
      </c>
      <c r="Q19" s="197">
        <f t="shared" si="5"/>
        <v>0.40555999999999504</v>
      </c>
    </row>
    <row r="20" spans="1:17">
      <c r="A20" s="33" t="s">
        <v>62</v>
      </c>
      <c r="B20" s="196">
        <f>PPCL_NG!I20+PPCL_Spot!I20+GT_NG!I20+GT_Spot!I20+Bawana_NG!I20+Bawana_RLNG!I20+Bawana_Spot!I20</f>
        <v>83.76</v>
      </c>
      <c r="C20" s="196">
        <f>PPCL_NG!P20+PPCL_Spot!P20+GT_NG!P20+GT_Spot!P20+Bawana_NG!P20+Bawana_RLNG!P20+Bawana_Spot!P20</f>
        <v>83.590005630232667</v>
      </c>
      <c r="D20" s="197">
        <f t="shared" si="0"/>
        <v>0.16999436976733762</v>
      </c>
      <c r="E20" s="196">
        <f>PPCL_NG!J20+PPCL_Spot!J20+GT_NG!J20+GT_Spot!J20+Bawana_NG!J20+Bawana_RLNG!J20+Bawana_Spot!J20</f>
        <v>48.43</v>
      </c>
      <c r="F20" s="196">
        <f>PPCL_NG!Q20+PPCL_Spot!Q20+GT_NG!Q20+GT_Spot!Q20+Bawana_NG!Q20+Bawana_RLNG!Q20+Bawana_Spot!Q20</f>
        <v>48.336799840880708</v>
      </c>
      <c r="G20" s="197">
        <f t="shared" si="1"/>
        <v>9.320015911929147E-2</v>
      </c>
      <c r="H20" s="196">
        <f>PPCL_NG!K20+PPCL_Spot!K20+GT_NG!K20+GT_Spot!K20+Bawana_NG!K20+Bawana_RLNG!K20+Bawana_Spot!K20</f>
        <v>5.84</v>
      </c>
      <c r="I20" s="196">
        <f>PPCL_NG!R20+PPCL_Spot!R20+GT_NG!R20+GT_Spot!R20+Bawana_NG!R20+Bawana_RLNG!R20+Bawana_Spot!R20</f>
        <v>5.8397298672464037</v>
      </c>
      <c r="J20" s="197">
        <f t="shared" si="2"/>
        <v>2.7013275359610844E-4</v>
      </c>
      <c r="K20" s="196">
        <f>PPCL_NG!L20+PPCL_Spot!L20+GT_NG!L20+GT_Spot!L20+Bawana_NG!L20+Bawana_RLNG!L20+Bawana_Spot!L20</f>
        <v>19.63</v>
      </c>
      <c r="L20" s="196">
        <f>PPCL_NG!S20+PPCL_Spot!S20+GT_NG!S20+GT_Spot!S20+Bawana_NG!S20+Bawana_RLNG!S20+Bawana_Spot!S20</f>
        <v>19.60929200240529</v>
      </c>
      <c r="M20" s="197">
        <f t="shared" si="3"/>
        <v>2.0707997594708871E-2</v>
      </c>
      <c r="N20" s="196">
        <f>PPCL_NG!M20+PPCL_Spot!M20+GT_NG!M20+GT_Spot!M20+Bawana_NG!M20+Bawana_RLNG!M20+Bawana_Spot!M20</f>
        <v>58.53</v>
      </c>
      <c r="O20" s="196">
        <f>PPCL_NG!T20+PPCL_Spot!T20+GT_NG!T20+GT_Spot!T20+Bawana_NG!T20+Bawana_RLNG!T20+Bawana_Spot!T20</f>
        <v>58.40861265923494</v>
      </c>
      <c r="P20" s="197">
        <f t="shared" si="4"/>
        <v>0.12138734076506097</v>
      </c>
      <c r="Q20" s="197">
        <f t="shared" si="5"/>
        <v>0.40555999999999504</v>
      </c>
    </row>
    <row r="21" spans="1:17">
      <c r="A21" s="33" t="s">
        <v>63</v>
      </c>
      <c r="B21" s="196">
        <f>PPCL_NG!I21+PPCL_Spot!I21+GT_NG!I21+GT_Spot!I21+Bawana_NG!I21+Bawana_RLNG!I21+Bawana_Spot!I21</f>
        <v>83.76</v>
      </c>
      <c r="C21" s="196">
        <f>PPCL_NG!P21+PPCL_Spot!P21+GT_NG!P21+GT_Spot!P21+Bawana_NG!P21+Bawana_RLNG!P21+Bawana_Spot!P21</f>
        <v>83.590005630232667</v>
      </c>
      <c r="D21" s="197">
        <f t="shared" si="0"/>
        <v>0.16999436976733762</v>
      </c>
      <c r="E21" s="196">
        <f>PPCL_NG!J21+PPCL_Spot!J21+GT_NG!J21+GT_Spot!J21+Bawana_NG!J21+Bawana_RLNG!J21+Bawana_Spot!J21</f>
        <v>48.43</v>
      </c>
      <c r="F21" s="196">
        <f>PPCL_NG!Q21+PPCL_Spot!Q21+GT_NG!Q21+GT_Spot!Q21+Bawana_NG!Q21+Bawana_RLNG!Q21+Bawana_Spot!Q21</f>
        <v>48.336799840880708</v>
      </c>
      <c r="G21" s="197">
        <f t="shared" si="1"/>
        <v>9.320015911929147E-2</v>
      </c>
      <c r="H21" s="196">
        <f>PPCL_NG!K21+PPCL_Spot!K21+GT_NG!K21+GT_Spot!K21+Bawana_NG!K21+Bawana_RLNG!K21+Bawana_Spot!K21</f>
        <v>5.84</v>
      </c>
      <c r="I21" s="196">
        <f>PPCL_NG!R21+PPCL_Spot!R21+GT_NG!R21+GT_Spot!R21+Bawana_NG!R21+Bawana_RLNG!R21+Bawana_Spot!R21</f>
        <v>5.8397298672464037</v>
      </c>
      <c r="J21" s="197">
        <f t="shared" si="2"/>
        <v>2.7013275359610844E-4</v>
      </c>
      <c r="K21" s="196">
        <f>PPCL_NG!L21+PPCL_Spot!L21+GT_NG!L21+GT_Spot!L21+Bawana_NG!L21+Bawana_RLNG!L21+Bawana_Spot!L21</f>
        <v>19.63</v>
      </c>
      <c r="L21" s="196">
        <f>PPCL_NG!S21+PPCL_Spot!S21+GT_NG!S21+GT_Spot!S21+Bawana_NG!S21+Bawana_RLNG!S21+Bawana_Spot!S21</f>
        <v>19.60929200240529</v>
      </c>
      <c r="M21" s="197">
        <f t="shared" si="3"/>
        <v>2.0707997594708871E-2</v>
      </c>
      <c r="N21" s="196">
        <f>PPCL_NG!M21+PPCL_Spot!M21+GT_NG!M21+GT_Spot!M21+Bawana_NG!M21+Bawana_RLNG!M21+Bawana_Spot!M21</f>
        <v>58.53</v>
      </c>
      <c r="O21" s="196">
        <f>PPCL_NG!T21+PPCL_Spot!T21+GT_NG!T21+GT_Spot!T21+Bawana_NG!T21+Bawana_RLNG!T21+Bawana_Spot!T21</f>
        <v>58.40861265923494</v>
      </c>
      <c r="P21" s="197">
        <f t="shared" si="4"/>
        <v>0.12138734076506097</v>
      </c>
      <c r="Q21" s="197">
        <f t="shared" si="5"/>
        <v>0.40555999999999504</v>
      </c>
    </row>
    <row r="22" spans="1:17">
      <c r="A22" s="33" t="s">
        <v>64</v>
      </c>
      <c r="B22" s="196">
        <f>PPCL_NG!I22+PPCL_Spot!I22+GT_NG!I22+GT_Spot!I22+Bawana_NG!I22+Bawana_RLNG!I22+Bawana_Spot!I22</f>
        <v>83.76</v>
      </c>
      <c r="C22" s="196">
        <f>PPCL_NG!P22+PPCL_Spot!P22+GT_NG!P22+GT_Spot!P22+Bawana_NG!P22+Bawana_RLNG!P22+Bawana_Spot!P22</f>
        <v>83.590005630232667</v>
      </c>
      <c r="D22" s="197">
        <f t="shared" si="0"/>
        <v>0.16999436976733762</v>
      </c>
      <c r="E22" s="196">
        <f>PPCL_NG!J22+PPCL_Spot!J22+GT_NG!J22+GT_Spot!J22+Bawana_NG!J22+Bawana_RLNG!J22+Bawana_Spot!J22</f>
        <v>48.43</v>
      </c>
      <c r="F22" s="196">
        <f>PPCL_NG!Q22+PPCL_Spot!Q22+GT_NG!Q22+GT_Spot!Q22+Bawana_NG!Q22+Bawana_RLNG!Q22+Bawana_Spot!Q22</f>
        <v>48.336799840880708</v>
      </c>
      <c r="G22" s="197">
        <f t="shared" si="1"/>
        <v>9.320015911929147E-2</v>
      </c>
      <c r="H22" s="196">
        <f>PPCL_NG!K22+PPCL_Spot!K22+GT_NG!K22+GT_Spot!K22+Bawana_NG!K22+Bawana_RLNG!K22+Bawana_Spot!K22</f>
        <v>5.84</v>
      </c>
      <c r="I22" s="196">
        <f>PPCL_NG!R22+PPCL_Spot!R22+GT_NG!R22+GT_Spot!R22+Bawana_NG!R22+Bawana_RLNG!R22+Bawana_Spot!R22</f>
        <v>5.8397298672464037</v>
      </c>
      <c r="J22" s="197">
        <f t="shared" si="2"/>
        <v>2.7013275359610844E-4</v>
      </c>
      <c r="K22" s="196">
        <f>PPCL_NG!L22+PPCL_Spot!L22+GT_NG!L22+GT_Spot!L22+Bawana_NG!L22+Bawana_RLNG!L22+Bawana_Spot!L22</f>
        <v>19.63</v>
      </c>
      <c r="L22" s="196">
        <f>PPCL_NG!S22+PPCL_Spot!S22+GT_NG!S22+GT_Spot!S22+Bawana_NG!S22+Bawana_RLNG!S22+Bawana_Spot!S22</f>
        <v>19.60929200240529</v>
      </c>
      <c r="M22" s="197">
        <f t="shared" si="3"/>
        <v>2.0707997594708871E-2</v>
      </c>
      <c r="N22" s="196">
        <f>PPCL_NG!M22+PPCL_Spot!M22+GT_NG!M22+GT_Spot!M22+Bawana_NG!M22+Bawana_RLNG!M22+Bawana_Spot!M22</f>
        <v>58.53</v>
      </c>
      <c r="O22" s="196">
        <f>PPCL_NG!T22+PPCL_Spot!T22+GT_NG!T22+GT_Spot!T22+Bawana_NG!T22+Bawana_RLNG!T22+Bawana_Spot!T22</f>
        <v>58.40861265923494</v>
      </c>
      <c r="P22" s="197">
        <f t="shared" si="4"/>
        <v>0.12138734076506097</v>
      </c>
      <c r="Q22" s="197">
        <f t="shared" si="5"/>
        <v>0.40555999999999504</v>
      </c>
    </row>
    <row r="23" spans="1:17">
      <c r="A23" s="33" t="s">
        <v>65</v>
      </c>
      <c r="B23" s="196">
        <f>PPCL_NG!I23+PPCL_Spot!I23+GT_NG!I23+GT_Spot!I23+Bawana_NG!I23+Bawana_RLNG!I23+Bawana_Spot!I23</f>
        <v>83.76</v>
      </c>
      <c r="C23" s="196">
        <f>PPCL_NG!P23+PPCL_Spot!P23+GT_NG!P23+GT_Spot!P23+Bawana_NG!P23+Bawana_RLNG!P23+Bawana_Spot!P23</f>
        <v>83.590005630232667</v>
      </c>
      <c r="D23" s="197">
        <f t="shared" si="0"/>
        <v>0.16999436976733762</v>
      </c>
      <c r="E23" s="196">
        <f>PPCL_NG!J23+PPCL_Spot!J23+GT_NG!J23+GT_Spot!J23+Bawana_NG!J23+Bawana_RLNG!J23+Bawana_Spot!J23</f>
        <v>48.43</v>
      </c>
      <c r="F23" s="196">
        <f>PPCL_NG!Q23+PPCL_Spot!Q23+GT_NG!Q23+GT_Spot!Q23+Bawana_NG!Q23+Bawana_RLNG!Q23+Bawana_Spot!Q23</f>
        <v>48.336799840880708</v>
      </c>
      <c r="G23" s="197">
        <f t="shared" si="1"/>
        <v>9.320015911929147E-2</v>
      </c>
      <c r="H23" s="196">
        <f>PPCL_NG!K23+PPCL_Spot!K23+GT_NG!K23+GT_Spot!K23+Bawana_NG!K23+Bawana_RLNG!K23+Bawana_Spot!K23</f>
        <v>5.84</v>
      </c>
      <c r="I23" s="196">
        <f>PPCL_NG!R23+PPCL_Spot!R23+GT_NG!R23+GT_Spot!R23+Bawana_NG!R23+Bawana_RLNG!R23+Bawana_Spot!R23</f>
        <v>5.8397298672464037</v>
      </c>
      <c r="J23" s="197">
        <f t="shared" si="2"/>
        <v>2.7013275359610844E-4</v>
      </c>
      <c r="K23" s="196">
        <f>PPCL_NG!L23+PPCL_Spot!L23+GT_NG!L23+GT_Spot!L23+Bawana_NG!L23+Bawana_RLNG!L23+Bawana_Spot!L23</f>
        <v>19.63</v>
      </c>
      <c r="L23" s="196">
        <f>PPCL_NG!S23+PPCL_Spot!S23+GT_NG!S23+GT_Spot!S23+Bawana_NG!S23+Bawana_RLNG!S23+Bawana_Spot!S23</f>
        <v>19.60929200240529</v>
      </c>
      <c r="M23" s="197">
        <f t="shared" si="3"/>
        <v>2.0707997594708871E-2</v>
      </c>
      <c r="N23" s="196">
        <f>PPCL_NG!M23+PPCL_Spot!M23+GT_NG!M23+GT_Spot!M23+Bawana_NG!M23+Bawana_RLNG!M23+Bawana_Spot!M23</f>
        <v>58.53</v>
      </c>
      <c r="O23" s="196">
        <f>PPCL_NG!T23+PPCL_Spot!T23+GT_NG!T23+GT_Spot!T23+Bawana_NG!T23+Bawana_RLNG!T23+Bawana_Spot!T23</f>
        <v>58.40861265923494</v>
      </c>
      <c r="P23" s="197">
        <f t="shared" si="4"/>
        <v>0.12138734076506097</v>
      </c>
      <c r="Q23" s="197">
        <f t="shared" si="5"/>
        <v>0.40555999999999504</v>
      </c>
    </row>
    <row r="24" spans="1:17">
      <c r="A24" s="33" t="s">
        <v>66</v>
      </c>
      <c r="B24" s="196">
        <f>PPCL_NG!I24+PPCL_Spot!I24+GT_NG!I24+GT_Spot!I24+Bawana_NG!I24+Bawana_RLNG!I24+Bawana_Spot!I24</f>
        <v>83.76</v>
      </c>
      <c r="C24" s="196">
        <f>PPCL_NG!P24+PPCL_Spot!P24+GT_NG!P24+GT_Spot!P24+Bawana_NG!P24+Bawana_RLNG!P24+Bawana_Spot!P24</f>
        <v>83.590005630232667</v>
      </c>
      <c r="D24" s="197">
        <f t="shared" si="0"/>
        <v>0.16999436976733762</v>
      </c>
      <c r="E24" s="196">
        <f>PPCL_NG!J24+PPCL_Spot!J24+GT_NG!J24+GT_Spot!J24+Bawana_NG!J24+Bawana_RLNG!J24+Bawana_Spot!J24</f>
        <v>48.43</v>
      </c>
      <c r="F24" s="196">
        <f>PPCL_NG!Q24+PPCL_Spot!Q24+GT_NG!Q24+GT_Spot!Q24+Bawana_NG!Q24+Bawana_RLNG!Q24+Bawana_Spot!Q24</f>
        <v>48.336799840880708</v>
      </c>
      <c r="G24" s="197">
        <f t="shared" si="1"/>
        <v>9.320015911929147E-2</v>
      </c>
      <c r="H24" s="196">
        <f>PPCL_NG!K24+PPCL_Spot!K24+GT_NG!K24+GT_Spot!K24+Bawana_NG!K24+Bawana_RLNG!K24+Bawana_Spot!K24</f>
        <v>5.84</v>
      </c>
      <c r="I24" s="196">
        <f>PPCL_NG!R24+PPCL_Spot!R24+GT_NG!R24+GT_Spot!R24+Bawana_NG!R24+Bawana_RLNG!R24+Bawana_Spot!R24</f>
        <v>5.8397298672464037</v>
      </c>
      <c r="J24" s="197">
        <f t="shared" si="2"/>
        <v>2.7013275359610844E-4</v>
      </c>
      <c r="K24" s="196">
        <f>PPCL_NG!L24+PPCL_Spot!L24+GT_NG!L24+GT_Spot!L24+Bawana_NG!L24+Bawana_RLNG!L24+Bawana_Spot!L24</f>
        <v>19.63</v>
      </c>
      <c r="L24" s="196">
        <f>PPCL_NG!S24+PPCL_Spot!S24+GT_NG!S24+GT_Spot!S24+Bawana_NG!S24+Bawana_RLNG!S24+Bawana_Spot!S24</f>
        <v>19.60929200240529</v>
      </c>
      <c r="M24" s="197">
        <f t="shared" si="3"/>
        <v>2.0707997594708871E-2</v>
      </c>
      <c r="N24" s="196">
        <f>PPCL_NG!M24+PPCL_Spot!M24+GT_NG!M24+GT_Spot!M24+Bawana_NG!M24+Bawana_RLNG!M24+Bawana_Spot!M24</f>
        <v>58.53</v>
      </c>
      <c r="O24" s="196">
        <f>PPCL_NG!T24+PPCL_Spot!T24+GT_NG!T24+GT_Spot!T24+Bawana_NG!T24+Bawana_RLNG!T24+Bawana_Spot!T24</f>
        <v>58.40861265923494</v>
      </c>
      <c r="P24" s="197">
        <f t="shared" si="4"/>
        <v>0.12138734076506097</v>
      </c>
      <c r="Q24" s="197">
        <f t="shared" si="5"/>
        <v>0.40555999999999504</v>
      </c>
    </row>
    <row r="25" spans="1:17">
      <c r="A25" s="33" t="s">
        <v>67</v>
      </c>
      <c r="B25" s="196">
        <f>PPCL_NG!I25+PPCL_Spot!I25+GT_NG!I25+GT_Spot!I25+Bawana_NG!I25+Bawana_RLNG!I25+Bawana_Spot!I25</f>
        <v>83.76</v>
      </c>
      <c r="C25" s="196">
        <f>PPCL_NG!P25+PPCL_Spot!P25+GT_NG!P25+GT_Spot!P25+Bawana_NG!P25+Bawana_RLNG!P25+Bawana_Spot!P25</f>
        <v>83.590005630232667</v>
      </c>
      <c r="D25" s="197">
        <f t="shared" si="0"/>
        <v>0.16999436976733762</v>
      </c>
      <c r="E25" s="196">
        <f>PPCL_NG!J25+PPCL_Spot!J25+GT_NG!J25+GT_Spot!J25+Bawana_NG!J25+Bawana_RLNG!J25+Bawana_Spot!J25</f>
        <v>48.43</v>
      </c>
      <c r="F25" s="196">
        <f>PPCL_NG!Q25+PPCL_Spot!Q25+GT_NG!Q25+GT_Spot!Q25+Bawana_NG!Q25+Bawana_RLNG!Q25+Bawana_Spot!Q25</f>
        <v>48.336799840880708</v>
      </c>
      <c r="G25" s="197">
        <f t="shared" si="1"/>
        <v>9.320015911929147E-2</v>
      </c>
      <c r="H25" s="196">
        <f>PPCL_NG!K25+PPCL_Spot!K25+GT_NG!K25+GT_Spot!K25+Bawana_NG!K25+Bawana_RLNG!K25+Bawana_Spot!K25</f>
        <v>5.84</v>
      </c>
      <c r="I25" s="196">
        <f>PPCL_NG!R25+PPCL_Spot!R25+GT_NG!R25+GT_Spot!R25+Bawana_NG!R25+Bawana_RLNG!R25+Bawana_Spot!R25</f>
        <v>5.8397298672464037</v>
      </c>
      <c r="J25" s="197">
        <f t="shared" si="2"/>
        <v>2.7013275359610844E-4</v>
      </c>
      <c r="K25" s="196">
        <f>PPCL_NG!L25+PPCL_Spot!L25+GT_NG!L25+GT_Spot!L25+Bawana_NG!L25+Bawana_RLNG!L25+Bawana_Spot!L25</f>
        <v>19.63</v>
      </c>
      <c r="L25" s="196">
        <f>PPCL_NG!S25+PPCL_Spot!S25+GT_NG!S25+GT_Spot!S25+Bawana_NG!S25+Bawana_RLNG!S25+Bawana_Spot!S25</f>
        <v>19.60929200240529</v>
      </c>
      <c r="M25" s="197">
        <f t="shared" si="3"/>
        <v>2.0707997594708871E-2</v>
      </c>
      <c r="N25" s="196">
        <f>PPCL_NG!M25+PPCL_Spot!M25+GT_NG!M25+GT_Spot!M25+Bawana_NG!M25+Bawana_RLNG!M25+Bawana_Spot!M25</f>
        <v>58.53</v>
      </c>
      <c r="O25" s="196">
        <f>PPCL_NG!T25+PPCL_Spot!T25+GT_NG!T25+GT_Spot!T25+Bawana_NG!T25+Bawana_RLNG!T25+Bawana_Spot!T25</f>
        <v>58.40861265923494</v>
      </c>
      <c r="P25" s="197">
        <f t="shared" si="4"/>
        <v>0.12138734076506097</v>
      </c>
      <c r="Q25" s="197">
        <f t="shared" si="5"/>
        <v>0.40555999999999504</v>
      </c>
    </row>
    <row r="26" spans="1:17">
      <c r="A26" s="33" t="s">
        <v>68</v>
      </c>
      <c r="B26" s="196">
        <f>PPCL_NG!I26+PPCL_Spot!I26+GT_NG!I26+GT_Spot!I26+Bawana_NG!I26+Bawana_RLNG!I26+Bawana_Spot!I26</f>
        <v>83.76</v>
      </c>
      <c r="C26" s="196">
        <f>PPCL_NG!P26+PPCL_Spot!P26+GT_NG!P26+GT_Spot!P26+Bawana_NG!P26+Bawana_RLNG!P26+Bawana_Spot!P26</f>
        <v>83.590005630232667</v>
      </c>
      <c r="D26" s="197">
        <f t="shared" si="0"/>
        <v>0.16999436976733762</v>
      </c>
      <c r="E26" s="196">
        <f>PPCL_NG!J26+PPCL_Spot!J26+GT_NG!J26+GT_Spot!J26+Bawana_NG!J26+Bawana_RLNG!J26+Bawana_Spot!J26</f>
        <v>48.43</v>
      </c>
      <c r="F26" s="196">
        <f>PPCL_NG!Q26+PPCL_Spot!Q26+GT_NG!Q26+GT_Spot!Q26+Bawana_NG!Q26+Bawana_RLNG!Q26+Bawana_Spot!Q26</f>
        <v>48.336799840880708</v>
      </c>
      <c r="G26" s="197">
        <f t="shared" si="1"/>
        <v>9.320015911929147E-2</v>
      </c>
      <c r="H26" s="196">
        <f>PPCL_NG!K26+PPCL_Spot!K26+GT_NG!K26+GT_Spot!K26+Bawana_NG!K26+Bawana_RLNG!K26+Bawana_Spot!K26</f>
        <v>5.84</v>
      </c>
      <c r="I26" s="196">
        <f>PPCL_NG!R26+PPCL_Spot!R26+GT_NG!R26+GT_Spot!R26+Bawana_NG!R26+Bawana_RLNG!R26+Bawana_Spot!R26</f>
        <v>5.8397298672464037</v>
      </c>
      <c r="J26" s="197">
        <f t="shared" si="2"/>
        <v>2.7013275359610844E-4</v>
      </c>
      <c r="K26" s="196">
        <f>PPCL_NG!L26+PPCL_Spot!L26+GT_NG!L26+GT_Spot!L26+Bawana_NG!L26+Bawana_RLNG!L26+Bawana_Spot!L26</f>
        <v>19.63</v>
      </c>
      <c r="L26" s="196">
        <f>PPCL_NG!S26+PPCL_Spot!S26+GT_NG!S26+GT_Spot!S26+Bawana_NG!S26+Bawana_RLNG!S26+Bawana_Spot!S26</f>
        <v>19.60929200240529</v>
      </c>
      <c r="M26" s="197">
        <f t="shared" si="3"/>
        <v>2.0707997594708871E-2</v>
      </c>
      <c r="N26" s="196">
        <f>PPCL_NG!M26+PPCL_Spot!M26+GT_NG!M26+GT_Spot!M26+Bawana_NG!M26+Bawana_RLNG!M26+Bawana_Spot!M26</f>
        <v>58.53</v>
      </c>
      <c r="O26" s="196">
        <f>PPCL_NG!T26+PPCL_Spot!T26+GT_NG!T26+GT_Spot!T26+Bawana_NG!T26+Bawana_RLNG!T26+Bawana_Spot!T26</f>
        <v>58.40861265923494</v>
      </c>
      <c r="P26" s="197">
        <f t="shared" si="4"/>
        <v>0.12138734076506097</v>
      </c>
      <c r="Q26" s="197">
        <f t="shared" si="5"/>
        <v>0.40555999999999504</v>
      </c>
    </row>
    <row r="27" spans="1:17">
      <c r="A27" s="33" t="s">
        <v>69</v>
      </c>
      <c r="B27" s="196">
        <f>PPCL_NG!I27+PPCL_Spot!I27+GT_NG!I27+GT_Spot!I27+Bawana_NG!I27+Bawana_RLNG!I27+Bawana_Spot!I27</f>
        <v>81.96</v>
      </c>
      <c r="C27" s="196">
        <f>PPCL_NG!P27+PPCL_Spot!P27+GT_NG!P27+GT_Spot!P27+Bawana_NG!P27+Bawana_RLNG!P27+Bawana_Spot!P27</f>
        <v>81.793879999999987</v>
      </c>
      <c r="D27" s="197">
        <f t="shared" si="0"/>
        <v>0.16612000000000648</v>
      </c>
      <c r="E27" s="196">
        <f>PPCL_NG!J27+PPCL_Spot!J27+GT_NG!J27+GT_Spot!J27+Bawana_NG!J27+Bawana_RLNG!J27+Bawana_Spot!J27</f>
        <v>47.39</v>
      </c>
      <c r="F27" s="196">
        <f>PPCL_NG!Q27+PPCL_Spot!Q27+GT_NG!Q27+GT_Spot!Q27+Bawana_NG!Q27+Bawana_RLNG!Q27+Bawana_Spot!Q27</f>
        <v>47.299039999999998</v>
      </c>
      <c r="G27" s="197">
        <f t="shared" si="1"/>
        <v>9.0960000000002594E-2</v>
      </c>
      <c r="H27" s="196">
        <f>PPCL_NG!K27+PPCL_Spot!K27+GT_NG!K27+GT_Spot!K27+Bawana_NG!K27+Bawana_RLNG!K27+Bawana_Spot!K27</f>
        <v>5.84</v>
      </c>
      <c r="I27" s="196">
        <f>PPCL_NG!R27+PPCL_Spot!R27+GT_NG!R27+GT_Spot!R27+Bawana_NG!R27+Bawana_RLNG!R27+Bawana_Spot!R27</f>
        <v>5.84</v>
      </c>
      <c r="J27" s="197">
        <f t="shared" si="2"/>
        <v>0</v>
      </c>
      <c r="K27" s="196">
        <f>PPCL_NG!L27+PPCL_Spot!L27+GT_NG!L27+GT_Spot!L27+Bawana_NG!L27+Bawana_RLNG!L27+Bawana_Spot!L27</f>
        <v>19.21</v>
      </c>
      <c r="L27" s="196">
        <f>PPCL_NG!S27+PPCL_Spot!S27+GT_NG!S27+GT_Spot!S27+Bawana_NG!S27+Bawana_RLNG!S27+Bawana_Spot!S27</f>
        <v>19.190200000000001</v>
      </c>
      <c r="M27" s="197">
        <f t="shared" si="3"/>
        <v>1.980000000000004E-2</v>
      </c>
      <c r="N27" s="196">
        <f>PPCL_NG!M27+PPCL_Spot!M27+GT_NG!M27+GT_Spot!M27+Bawana_NG!M27+Bawana_RLNG!M27+Bawana_Spot!M27</f>
        <v>57.27</v>
      </c>
      <c r="O27" s="196">
        <f>PPCL_NG!T27+PPCL_Spot!T27+GT_NG!T27+GT_Spot!T27+Bawana_NG!T27+Bawana_RLNG!T27+Bawana_Spot!T27</f>
        <v>57.151320000000005</v>
      </c>
      <c r="P27" s="197">
        <f t="shared" si="4"/>
        <v>0.11867999999999768</v>
      </c>
      <c r="Q27" s="197">
        <f t="shared" si="5"/>
        <v>0.3955600000000068</v>
      </c>
    </row>
    <row r="28" spans="1:17">
      <c r="A28" s="33" t="s">
        <v>70</v>
      </c>
      <c r="B28" s="196">
        <f>PPCL_NG!I28+PPCL_Spot!I28+GT_NG!I28+GT_Spot!I28+Bawana_NG!I28+Bawana_RLNG!I28+Bawana_Spot!I28</f>
        <v>81.96</v>
      </c>
      <c r="C28" s="196">
        <f>PPCL_NG!P28+PPCL_Spot!P28+GT_NG!P28+GT_Spot!P28+Bawana_NG!P28+Bawana_RLNG!P28+Bawana_Spot!P28</f>
        <v>81.793879999999987</v>
      </c>
      <c r="D28" s="197">
        <f t="shared" si="0"/>
        <v>0.16612000000000648</v>
      </c>
      <c r="E28" s="196">
        <f>PPCL_NG!J28+PPCL_Spot!J28+GT_NG!J28+GT_Spot!J28+Bawana_NG!J28+Bawana_RLNG!J28+Bawana_Spot!J28</f>
        <v>47.39</v>
      </c>
      <c r="F28" s="196">
        <f>PPCL_NG!Q28+PPCL_Spot!Q28+GT_NG!Q28+GT_Spot!Q28+Bawana_NG!Q28+Bawana_RLNG!Q28+Bawana_Spot!Q28</f>
        <v>47.299039999999998</v>
      </c>
      <c r="G28" s="197">
        <f t="shared" si="1"/>
        <v>9.0960000000002594E-2</v>
      </c>
      <c r="H28" s="196">
        <f>PPCL_NG!K28+PPCL_Spot!K28+GT_NG!K28+GT_Spot!K28+Bawana_NG!K28+Bawana_RLNG!K28+Bawana_Spot!K28</f>
        <v>5.84</v>
      </c>
      <c r="I28" s="196">
        <f>PPCL_NG!R28+PPCL_Spot!R28+GT_NG!R28+GT_Spot!R28+Bawana_NG!R28+Bawana_RLNG!R28+Bawana_Spot!R28</f>
        <v>5.84</v>
      </c>
      <c r="J28" s="197">
        <f t="shared" si="2"/>
        <v>0</v>
      </c>
      <c r="K28" s="196">
        <f>PPCL_NG!L28+PPCL_Spot!L28+GT_NG!L28+GT_Spot!L28+Bawana_NG!L28+Bawana_RLNG!L28+Bawana_Spot!L28</f>
        <v>19.21</v>
      </c>
      <c r="L28" s="196">
        <f>PPCL_NG!S28+PPCL_Spot!S28+GT_NG!S28+GT_Spot!S28+Bawana_NG!S28+Bawana_RLNG!S28+Bawana_Spot!S28</f>
        <v>19.190200000000001</v>
      </c>
      <c r="M28" s="197">
        <f t="shared" si="3"/>
        <v>1.980000000000004E-2</v>
      </c>
      <c r="N28" s="196">
        <f>PPCL_NG!M28+PPCL_Spot!M28+GT_NG!M28+GT_Spot!M28+Bawana_NG!M28+Bawana_RLNG!M28+Bawana_Spot!M28</f>
        <v>57.27</v>
      </c>
      <c r="O28" s="196">
        <f>PPCL_NG!T28+PPCL_Spot!T28+GT_NG!T28+GT_Spot!T28+Bawana_NG!T28+Bawana_RLNG!T28+Bawana_Spot!T28</f>
        <v>57.151320000000005</v>
      </c>
      <c r="P28" s="197">
        <f t="shared" si="4"/>
        <v>0.11867999999999768</v>
      </c>
      <c r="Q28" s="197">
        <f t="shared" si="5"/>
        <v>0.3955600000000068</v>
      </c>
    </row>
    <row r="29" spans="1:17">
      <c r="A29" s="33" t="s">
        <v>71</v>
      </c>
      <c r="B29" s="196">
        <f>PPCL_NG!I29+PPCL_Spot!I29+GT_NG!I29+GT_Spot!I29+Bawana_NG!I29+Bawana_RLNG!I29+Bawana_Spot!I29</f>
        <v>80</v>
      </c>
      <c r="C29" s="196">
        <f>PPCL_NG!P29+PPCL_Spot!P29+GT_NG!P29+GT_Spot!P29+Bawana_NG!P29+Bawana_RLNG!P29+Bawana_Spot!P29</f>
        <v>79.830393401612554</v>
      </c>
      <c r="D29" s="197">
        <f t="shared" si="0"/>
        <v>0.16960659838744618</v>
      </c>
      <c r="E29" s="196">
        <f>PPCL_NG!J29+PPCL_Spot!J29+GT_NG!J29+GT_Spot!J29+Bawana_NG!J29+Bawana_RLNG!J29+Bawana_Spot!J29</f>
        <v>55</v>
      </c>
      <c r="F29" s="196">
        <f>PPCL_NG!Q29+PPCL_Spot!Q29+GT_NG!Q29+GT_Spot!Q29+Bawana_NG!Q29+Bawana_RLNG!Q29+Bawana_Spot!Q29</f>
        <v>54.906642963608626</v>
      </c>
      <c r="G29" s="197">
        <f t="shared" si="1"/>
        <v>9.3357036391374493E-2</v>
      </c>
      <c r="H29" s="196">
        <f>PPCL_NG!K29+PPCL_Spot!K29+GT_NG!K29+GT_Spot!K29+Bawana_NG!K29+Bawana_RLNG!K29+Bawana_Spot!K29</f>
        <v>5.84</v>
      </c>
      <c r="I29" s="196">
        <f>PPCL_NG!R29+PPCL_Spot!R29+GT_NG!R29+GT_Spot!R29+Bawana_NG!R29+Bawana_RLNG!R29+Bawana_Spot!R29</f>
        <v>5.8397454783177167</v>
      </c>
      <c r="J29" s="197">
        <f t="shared" si="2"/>
        <v>2.5452168228312644E-4</v>
      </c>
      <c r="K29" s="196">
        <f>PPCL_NG!L29+PPCL_Spot!L29+GT_NG!L29+GT_Spot!L29+Bawana_NG!L29+Bawana_RLNG!L29+Bawana_Spot!L29</f>
        <v>19</v>
      </c>
      <c r="L29" s="196">
        <f>PPCL_NG!S29+PPCL_Spot!S29+GT_NG!S29+GT_Spot!S29+Bawana_NG!S29+Bawana_RLNG!S29+Bawana_Spot!S29</f>
        <v>18.97937193288298</v>
      </c>
      <c r="M29" s="197">
        <f t="shared" si="3"/>
        <v>2.062806711701981E-2</v>
      </c>
      <c r="N29" s="196">
        <f>PPCL_NG!M29+PPCL_Spot!M29+GT_NG!M29+GT_Spot!M29+Bawana_NG!M29+Bawana_RLNG!M29+Bawana_Spot!M29</f>
        <v>69.61</v>
      </c>
      <c r="O29" s="196">
        <f>PPCL_NG!T29+PPCL_Spot!T29+GT_NG!T29+GT_Spot!T29+Bawana_NG!T29+Bawana_RLNG!T29+Bawana_Spot!T29</f>
        <v>69.488286223578129</v>
      </c>
      <c r="P29" s="197">
        <f t="shared" si="4"/>
        <v>0.12171377642187053</v>
      </c>
      <c r="Q29" s="197">
        <f t="shared" si="5"/>
        <v>0.40555999999999415</v>
      </c>
    </row>
    <row r="30" spans="1:17">
      <c r="A30" s="33" t="s">
        <v>72</v>
      </c>
      <c r="B30" s="196">
        <f>PPCL_NG!I30+PPCL_Spot!I30+GT_NG!I30+GT_Spot!I30+Bawana_NG!I30+Bawana_RLNG!I30+Bawana_Spot!I30</f>
        <v>80</v>
      </c>
      <c r="C30" s="196">
        <f>PPCL_NG!P30+PPCL_Spot!P30+GT_NG!P30+GT_Spot!P30+Bawana_NG!P30+Bawana_RLNG!P30+Bawana_Spot!P30</f>
        <v>79.830393401612554</v>
      </c>
      <c r="D30" s="197">
        <f t="shared" si="0"/>
        <v>0.16960659838744618</v>
      </c>
      <c r="E30" s="196">
        <f>PPCL_NG!J30+PPCL_Spot!J30+GT_NG!J30+GT_Spot!J30+Bawana_NG!J30+Bawana_RLNG!J30+Bawana_Spot!J30</f>
        <v>55</v>
      </c>
      <c r="F30" s="196">
        <f>PPCL_NG!Q30+PPCL_Spot!Q30+GT_NG!Q30+GT_Spot!Q30+Bawana_NG!Q30+Bawana_RLNG!Q30+Bawana_Spot!Q30</f>
        <v>54.906642963608626</v>
      </c>
      <c r="G30" s="197">
        <f t="shared" si="1"/>
        <v>9.3357036391374493E-2</v>
      </c>
      <c r="H30" s="196">
        <f>PPCL_NG!K30+PPCL_Spot!K30+GT_NG!K30+GT_Spot!K30+Bawana_NG!K30+Bawana_RLNG!K30+Bawana_Spot!K30</f>
        <v>5.84</v>
      </c>
      <c r="I30" s="196">
        <f>PPCL_NG!R30+PPCL_Spot!R30+GT_NG!R30+GT_Spot!R30+Bawana_NG!R30+Bawana_RLNG!R30+Bawana_Spot!R30</f>
        <v>5.8397454783177167</v>
      </c>
      <c r="J30" s="197">
        <f t="shared" si="2"/>
        <v>2.5452168228312644E-4</v>
      </c>
      <c r="K30" s="196">
        <f>PPCL_NG!L30+PPCL_Spot!L30+GT_NG!L30+GT_Spot!L30+Bawana_NG!L30+Bawana_RLNG!L30+Bawana_Spot!L30</f>
        <v>19</v>
      </c>
      <c r="L30" s="196">
        <f>PPCL_NG!S30+PPCL_Spot!S30+GT_NG!S30+GT_Spot!S30+Bawana_NG!S30+Bawana_RLNG!S30+Bawana_Spot!S30</f>
        <v>18.97937193288298</v>
      </c>
      <c r="M30" s="197">
        <f t="shared" si="3"/>
        <v>2.062806711701981E-2</v>
      </c>
      <c r="N30" s="196">
        <f>PPCL_NG!M30+PPCL_Spot!M30+GT_NG!M30+GT_Spot!M30+Bawana_NG!M30+Bawana_RLNG!M30+Bawana_Spot!M30</f>
        <v>69.61</v>
      </c>
      <c r="O30" s="196">
        <f>PPCL_NG!T30+PPCL_Spot!T30+GT_NG!T30+GT_Spot!T30+Bawana_NG!T30+Bawana_RLNG!T30+Bawana_Spot!T30</f>
        <v>69.488286223578129</v>
      </c>
      <c r="P30" s="197">
        <f t="shared" si="4"/>
        <v>0.12171377642187053</v>
      </c>
      <c r="Q30" s="197">
        <f t="shared" si="5"/>
        <v>0.40555999999999415</v>
      </c>
    </row>
    <row r="31" spans="1:17">
      <c r="A31" s="33" t="s">
        <v>73</v>
      </c>
      <c r="B31" s="196">
        <f>PPCL_NG!I31+PPCL_Spot!I31+GT_NG!I31+GT_Spot!I31+Bawana_NG!I31+Bawana_RLNG!I31+Bawana_Spot!I31</f>
        <v>80</v>
      </c>
      <c r="C31" s="196">
        <f>PPCL_NG!P31+PPCL_Spot!P31+GT_NG!P31+GT_Spot!P31+Bawana_NG!P31+Bawana_RLNG!P31+Bawana_Spot!P31</f>
        <v>79.830393401612554</v>
      </c>
      <c r="D31" s="197">
        <f t="shared" si="0"/>
        <v>0.16960659838744618</v>
      </c>
      <c r="E31" s="196">
        <f>PPCL_NG!J31+PPCL_Spot!J31+GT_NG!J31+GT_Spot!J31+Bawana_NG!J31+Bawana_RLNG!J31+Bawana_Spot!J31</f>
        <v>55</v>
      </c>
      <c r="F31" s="196">
        <f>PPCL_NG!Q31+PPCL_Spot!Q31+GT_NG!Q31+GT_Spot!Q31+Bawana_NG!Q31+Bawana_RLNG!Q31+Bawana_Spot!Q31</f>
        <v>54.906642963608626</v>
      </c>
      <c r="G31" s="197">
        <f t="shared" si="1"/>
        <v>9.3357036391374493E-2</v>
      </c>
      <c r="H31" s="196">
        <f>PPCL_NG!K31+PPCL_Spot!K31+GT_NG!K31+GT_Spot!K31+Bawana_NG!K31+Bawana_RLNG!K31+Bawana_Spot!K31</f>
        <v>5.84</v>
      </c>
      <c r="I31" s="196">
        <f>PPCL_NG!R31+PPCL_Spot!R31+GT_NG!R31+GT_Spot!R31+Bawana_NG!R31+Bawana_RLNG!R31+Bawana_Spot!R31</f>
        <v>5.8397454783177167</v>
      </c>
      <c r="J31" s="197">
        <f t="shared" si="2"/>
        <v>2.5452168228312644E-4</v>
      </c>
      <c r="K31" s="196">
        <f>PPCL_NG!L31+PPCL_Spot!L31+GT_NG!L31+GT_Spot!L31+Bawana_NG!L31+Bawana_RLNG!L31+Bawana_Spot!L31</f>
        <v>19</v>
      </c>
      <c r="L31" s="196">
        <f>PPCL_NG!S31+PPCL_Spot!S31+GT_NG!S31+GT_Spot!S31+Bawana_NG!S31+Bawana_RLNG!S31+Bawana_Spot!S31</f>
        <v>18.97937193288298</v>
      </c>
      <c r="M31" s="197">
        <f t="shared" si="3"/>
        <v>2.062806711701981E-2</v>
      </c>
      <c r="N31" s="196">
        <f>PPCL_NG!M31+PPCL_Spot!M31+GT_NG!M31+GT_Spot!M31+Bawana_NG!M31+Bawana_RLNG!M31+Bawana_Spot!M31</f>
        <v>69.61</v>
      </c>
      <c r="O31" s="196">
        <f>PPCL_NG!T31+PPCL_Spot!T31+GT_NG!T31+GT_Spot!T31+Bawana_NG!T31+Bawana_RLNG!T31+Bawana_Spot!T31</f>
        <v>69.488286223578129</v>
      </c>
      <c r="P31" s="197">
        <f t="shared" si="4"/>
        <v>0.12171377642187053</v>
      </c>
      <c r="Q31" s="197">
        <f t="shared" si="5"/>
        <v>0.40555999999999415</v>
      </c>
    </row>
    <row r="32" spans="1:17">
      <c r="A32" s="33" t="s">
        <v>74</v>
      </c>
      <c r="B32" s="196">
        <f>PPCL_NG!I32+PPCL_Spot!I32+GT_NG!I32+GT_Spot!I32+Bawana_NG!I32+Bawana_RLNG!I32+Bawana_Spot!I32</f>
        <v>80</v>
      </c>
      <c r="C32" s="196">
        <f>PPCL_NG!P32+PPCL_Spot!P32+GT_NG!P32+GT_Spot!P32+Bawana_NG!P32+Bawana_RLNG!P32+Bawana_Spot!P32</f>
        <v>79.830393401612554</v>
      </c>
      <c r="D32" s="197">
        <f t="shared" si="0"/>
        <v>0.16960659838744618</v>
      </c>
      <c r="E32" s="196">
        <f>PPCL_NG!J32+PPCL_Spot!J32+GT_NG!J32+GT_Spot!J32+Bawana_NG!J32+Bawana_RLNG!J32+Bawana_Spot!J32</f>
        <v>55</v>
      </c>
      <c r="F32" s="196">
        <f>PPCL_NG!Q32+PPCL_Spot!Q32+GT_NG!Q32+GT_Spot!Q32+Bawana_NG!Q32+Bawana_RLNG!Q32+Bawana_Spot!Q32</f>
        <v>54.906642963608626</v>
      </c>
      <c r="G32" s="197">
        <f t="shared" si="1"/>
        <v>9.3357036391374493E-2</v>
      </c>
      <c r="H32" s="196">
        <f>PPCL_NG!K32+PPCL_Spot!K32+GT_NG!K32+GT_Spot!K32+Bawana_NG!K32+Bawana_RLNG!K32+Bawana_Spot!K32</f>
        <v>5.84</v>
      </c>
      <c r="I32" s="196">
        <f>PPCL_NG!R32+PPCL_Spot!R32+GT_NG!R32+GT_Spot!R32+Bawana_NG!R32+Bawana_RLNG!R32+Bawana_Spot!R32</f>
        <v>5.8397454783177167</v>
      </c>
      <c r="J32" s="197">
        <f t="shared" si="2"/>
        <v>2.5452168228312644E-4</v>
      </c>
      <c r="K32" s="196">
        <f>PPCL_NG!L32+PPCL_Spot!L32+GT_NG!L32+GT_Spot!L32+Bawana_NG!L32+Bawana_RLNG!L32+Bawana_Spot!L32</f>
        <v>19</v>
      </c>
      <c r="L32" s="196">
        <f>PPCL_NG!S32+PPCL_Spot!S32+GT_NG!S32+GT_Spot!S32+Bawana_NG!S32+Bawana_RLNG!S32+Bawana_Spot!S32</f>
        <v>18.97937193288298</v>
      </c>
      <c r="M32" s="197">
        <f t="shared" si="3"/>
        <v>2.062806711701981E-2</v>
      </c>
      <c r="N32" s="196">
        <f>PPCL_NG!M32+PPCL_Spot!M32+GT_NG!M32+GT_Spot!M32+Bawana_NG!M32+Bawana_RLNG!M32+Bawana_Spot!M32</f>
        <v>69.61</v>
      </c>
      <c r="O32" s="196">
        <f>PPCL_NG!T32+PPCL_Spot!T32+GT_NG!T32+GT_Spot!T32+Bawana_NG!T32+Bawana_RLNG!T32+Bawana_Spot!T32</f>
        <v>69.488286223578129</v>
      </c>
      <c r="P32" s="197">
        <f t="shared" si="4"/>
        <v>0.12171377642187053</v>
      </c>
      <c r="Q32" s="197">
        <f t="shared" si="5"/>
        <v>0.40555999999999415</v>
      </c>
    </row>
    <row r="33" spans="1:17">
      <c r="A33" s="33" t="s">
        <v>75</v>
      </c>
      <c r="B33" s="196">
        <f>PPCL_NG!I33+PPCL_Spot!I33+GT_NG!I33+GT_Spot!I33+Bawana_NG!I33+Bawana_RLNG!I33+Bawana_Spot!I33</f>
        <v>80</v>
      </c>
      <c r="C33" s="196">
        <f>PPCL_NG!P33+PPCL_Spot!P33+GT_NG!P33+GT_Spot!P33+Bawana_NG!P33+Bawana_RLNG!P33+Bawana_Spot!P33</f>
        <v>79.830393401612554</v>
      </c>
      <c r="D33" s="197">
        <f t="shared" si="0"/>
        <v>0.16960659838744618</v>
      </c>
      <c r="E33" s="196">
        <f>PPCL_NG!J33+PPCL_Spot!J33+GT_NG!J33+GT_Spot!J33+Bawana_NG!J33+Bawana_RLNG!J33+Bawana_Spot!J33</f>
        <v>55</v>
      </c>
      <c r="F33" s="196">
        <f>PPCL_NG!Q33+PPCL_Spot!Q33+GT_NG!Q33+GT_Spot!Q33+Bawana_NG!Q33+Bawana_RLNG!Q33+Bawana_Spot!Q33</f>
        <v>54.906642963608626</v>
      </c>
      <c r="G33" s="197">
        <f t="shared" si="1"/>
        <v>9.3357036391374493E-2</v>
      </c>
      <c r="H33" s="196">
        <f>PPCL_NG!K33+PPCL_Spot!K33+GT_NG!K33+GT_Spot!K33+Bawana_NG!K33+Bawana_RLNG!K33+Bawana_Spot!K33</f>
        <v>5.84</v>
      </c>
      <c r="I33" s="196">
        <f>PPCL_NG!R33+PPCL_Spot!R33+GT_NG!R33+GT_Spot!R33+Bawana_NG!R33+Bawana_RLNG!R33+Bawana_Spot!R33</f>
        <v>5.8397454783177167</v>
      </c>
      <c r="J33" s="197">
        <f t="shared" si="2"/>
        <v>2.5452168228312644E-4</v>
      </c>
      <c r="K33" s="196">
        <f>PPCL_NG!L33+PPCL_Spot!L33+GT_NG!L33+GT_Spot!L33+Bawana_NG!L33+Bawana_RLNG!L33+Bawana_Spot!L33</f>
        <v>19</v>
      </c>
      <c r="L33" s="196">
        <f>PPCL_NG!S33+PPCL_Spot!S33+GT_NG!S33+GT_Spot!S33+Bawana_NG!S33+Bawana_RLNG!S33+Bawana_Spot!S33</f>
        <v>18.97937193288298</v>
      </c>
      <c r="M33" s="197">
        <f t="shared" si="3"/>
        <v>2.062806711701981E-2</v>
      </c>
      <c r="N33" s="196">
        <f>PPCL_NG!M33+PPCL_Spot!M33+GT_NG!M33+GT_Spot!M33+Bawana_NG!M33+Bawana_RLNG!M33+Bawana_Spot!M33</f>
        <v>69.61</v>
      </c>
      <c r="O33" s="196">
        <f>PPCL_NG!T33+PPCL_Spot!T33+GT_NG!T33+GT_Spot!T33+Bawana_NG!T33+Bawana_RLNG!T33+Bawana_Spot!T33</f>
        <v>69.488286223578129</v>
      </c>
      <c r="P33" s="197">
        <f t="shared" si="4"/>
        <v>0.12171377642187053</v>
      </c>
      <c r="Q33" s="197">
        <f t="shared" si="5"/>
        <v>0.40555999999999415</v>
      </c>
    </row>
    <row r="34" spans="1:17">
      <c r="A34" s="33" t="s">
        <v>76</v>
      </c>
      <c r="B34" s="196">
        <f>PPCL_NG!I34+PPCL_Spot!I34+GT_NG!I34+GT_Spot!I34+Bawana_NG!I34+Bawana_RLNG!I34+Bawana_Spot!I34</f>
        <v>80</v>
      </c>
      <c r="C34" s="196">
        <f>PPCL_NG!P34+PPCL_Spot!P34+GT_NG!P34+GT_Spot!P34+Bawana_NG!P34+Bawana_RLNG!P34+Bawana_Spot!P34</f>
        <v>79.830393401612554</v>
      </c>
      <c r="D34" s="197">
        <f t="shared" si="0"/>
        <v>0.16960659838744618</v>
      </c>
      <c r="E34" s="196">
        <f>PPCL_NG!J34+PPCL_Spot!J34+GT_NG!J34+GT_Spot!J34+Bawana_NG!J34+Bawana_RLNG!J34+Bawana_Spot!J34</f>
        <v>55</v>
      </c>
      <c r="F34" s="196">
        <f>PPCL_NG!Q34+PPCL_Spot!Q34+GT_NG!Q34+GT_Spot!Q34+Bawana_NG!Q34+Bawana_RLNG!Q34+Bawana_Spot!Q34</f>
        <v>54.906642963608626</v>
      </c>
      <c r="G34" s="197">
        <f t="shared" si="1"/>
        <v>9.3357036391374493E-2</v>
      </c>
      <c r="H34" s="196">
        <f>PPCL_NG!K34+PPCL_Spot!K34+GT_NG!K34+GT_Spot!K34+Bawana_NG!K34+Bawana_RLNG!K34+Bawana_Spot!K34</f>
        <v>5.84</v>
      </c>
      <c r="I34" s="196">
        <f>PPCL_NG!R34+PPCL_Spot!R34+GT_NG!R34+GT_Spot!R34+Bawana_NG!R34+Bawana_RLNG!R34+Bawana_Spot!R34</f>
        <v>5.8397454783177167</v>
      </c>
      <c r="J34" s="197">
        <f t="shared" si="2"/>
        <v>2.5452168228312644E-4</v>
      </c>
      <c r="K34" s="196">
        <f>PPCL_NG!L34+PPCL_Spot!L34+GT_NG!L34+GT_Spot!L34+Bawana_NG!L34+Bawana_RLNG!L34+Bawana_Spot!L34</f>
        <v>19</v>
      </c>
      <c r="L34" s="196">
        <f>PPCL_NG!S34+PPCL_Spot!S34+GT_NG!S34+GT_Spot!S34+Bawana_NG!S34+Bawana_RLNG!S34+Bawana_Spot!S34</f>
        <v>18.97937193288298</v>
      </c>
      <c r="M34" s="197">
        <f t="shared" si="3"/>
        <v>2.062806711701981E-2</v>
      </c>
      <c r="N34" s="196">
        <f>PPCL_NG!M34+PPCL_Spot!M34+GT_NG!M34+GT_Spot!M34+Bawana_NG!M34+Bawana_RLNG!M34+Bawana_Spot!M34</f>
        <v>69.61</v>
      </c>
      <c r="O34" s="196">
        <f>PPCL_NG!T34+PPCL_Spot!T34+GT_NG!T34+GT_Spot!T34+Bawana_NG!T34+Bawana_RLNG!T34+Bawana_Spot!T34</f>
        <v>69.488286223578129</v>
      </c>
      <c r="P34" s="197">
        <f t="shared" si="4"/>
        <v>0.12171377642187053</v>
      </c>
      <c r="Q34" s="197">
        <f t="shared" si="5"/>
        <v>0.40555999999999415</v>
      </c>
    </row>
    <row r="35" spans="1:17">
      <c r="A35" s="33" t="s">
        <v>77</v>
      </c>
      <c r="B35" s="196">
        <f>PPCL_NG!I35+PPCL_Spot!I35+GT_NG!I35+GT_Spot!I35+Bawana_NG!I35+Bawana_RLNG!I35+Bawana_Spot!I35</f>
        <v>80</v>
      </c>
      <c r="C35" s="196">
        <f>PPCL_NG!P35+PPCL_Spot!P35+GT_NG!P35+GT_Spot!P35+Bawana_NG!P35+Bawana_RLNG!P35+Bawana_Spot!P35</f>
        <v>79.830453142000422</v>
      </c>
      <c r="D35" s="197">
        <f t="shared" si="0"/>
        <v>0.16954685799957758</v>
      </c>
      <c r="E35" s="196">
        <f>PPCL_NG!J35+PPCL_Spot!J35+GT_NG!J35+GT_Spot!J35+Bawana_NG!J35+Bawana_RLNG!J35+Bawana_Spot!J35</f>
        <v>55</v>
      </c>
      <c r="F35" s="196">
        <f>PPCL_NG!Q35+PPCL_Spot!Q35+GT_NG!Q35+GT_Spot!Q35+Bawana_NG!Q35+Bawana_RLNG!Q35+Bawana_Spot!Q35</f>
        <v>54.906684035125295</v>
      </c>
      <c r="G35" s="197">
        <f t="shared" si="1"/>
        <v>9.331596487470506E-2</v>
      </c>
      <c r="H35" s="196">
        <f>PPCL_NG!K35+PPCL_Spot!K35+GT_NG!K35+GT_Spot!K35+Bawana_NG!K35+Bawana_RLNG!K35+Bawana_Spot!K35</f>
        <v>5.84</v>
      </c>
      <c r="I35" s="196">
        <f>PPCL_NG!R35+PPCL_Spot!R35+GT_NG!R35+GT_Spot!R35+Bawana_NG!R35+Bawana_RLNG!R35+Bawana_Spot!R35</f>
        <v>5.8397498393660312</v>
      </c>
      <c r="J35" s="197">
        <f t="shared" si="2"/>
        <v>2.5016063396865462E-4</v>
      </c>
      <c r="K35" s="196">
        <f>PPCL_NG!L35+PPCL_Spot!L35+GT_NG!L35+GT_Spot!L35+Bawana_NG!L35+Bawana_RLNG!L35+Bawana_Spot!L35</f>
        <v>23</v>
      </c>
      <c r="L35" s="196">
        <f>PPCL_NG!S35+PPCL_Spot!S35+GT_NG!S35+GT_Spot!S35+Bawana_NG!S35+Bawana_RLNG!S35+Bawana_Spot!S35</f>
        <v>22.979214778325122</v>
      </c>
      <c r="M35" s="197">
        <f t="shared" si="3"/>
        <v>2.0785221674877619E-2</v>
      </c>
      <c r="N35" s="196">
        <f>PPCL_NG!M35+PPCL_Spot!M35+GT_NG!M35+GT_Spot!M35+Bawana_NG!M35+Bawana_RLNG!M35+Bawana_Spot!M35</f>
        <v>69.61</v>
      </c>
      <c r="O35" s="196">
        <f>PPCL_NG!T35+PPCL_Spot!T35+GT_NG!T35+GT_Spot!T35+Bawana_NG!T35+Bawana_RLNG!T35+Bawana_Spot!T35</f>
        <v>69.488338205183126</v>
      </c>
      <c r="P35" s="197">
        <f t="shared" si="4"/>
        <v>0.12166179481687323</v>
      </c>
      <c r="Q35" s="197">
        <f t="shared" si="5"/>
        <v>0.40556000000000214</v>
      </c>
    </row>
    <row r="36" spans="1:17">
      <c r="A36" s="33" t="s">
        <v>78</v>
      </c>
      <c r="B36" s="196">
        <f>PPCL_NG!I36+PPCL_Spot!I36+GT_NG!I36+GT_Spot!I36+Bawana_NG!I36+Bawana_RLNG!I36+Bawana_Spot!I36</f>
        <v>80</v>
      </c>
      <c r="C36" s="196">
        <f>PPCL_NG!P36+PPCL_Spot!P36+GT_NG!P36+GT_Spot!P36+Bawana_NG!P36+Bawana_RLNG!P36+Bawana_Spot!P36</f>
        <v>79.830453142000422</v>
      </c>
      <c r="D36" s="197">
        <f t="shared" si="0"/>
        <v>0.16954685799957758</v>
      </c>
      <c r="E36" s="196">
        <f>PPCL_NG!J36+PPCL_Spot!J36+GT_NG!J36+GT_Spot!J36+Bawana_NG!J36+Bawana_RLNG!J36+Bawana_Spot!J36</f>
        <v>55</v>
      </c>
      <c r="F36" s="196">
        <f>PPCL_NG!Q36+PPCL_Spot!Q36+GT_NG!Q36+GT_Spot!Q36+Bawana_NG!Q36+Bawana_RLNG!Q36+Bawana_Spot!Q36</f>
        <v>54.906684035125295</v>
      </c>
      <c r="G36" s="197">
        <f t="shared" si="1"/>
        <v>9.331596487470506E-2</v>
      </c>
      <c r="H36" s="196">
        <f>PPCL_NG!K36+PPCL_Spot!K36+GT_NG!K36+GT_Spot!K36+Bawana_NG!K36+Bawana_RLNG!K36+Bawana_Spot!K36</f>
        <v>5.84</v>
      </c>
      <c r="I36" s="196">
        <f>PPCL_NG!R36+PPCL_Spot!R36+GT_NG!R36+GT_Spot!R36+Bawana_NG!R36+Bawana_RLNG!R36+Bawana_Spot!R36</f>
        <v>5.8397498393660312</v>
      </c>
      <c r="J36" s="197">
        <f t="shared" si="2"/>
        <v>2.5016063396865462E-4</v>
      </c>
      <c r="K36" s="196">
        <f>PPCL_NG!L36+PPCL_Spot!L36+GT_NG!L36+GT_Spot!L36+Bawana_NG!L36+Bawana_RLNG!L36+Bawana_Spot!L36</f>
        <v>23</v>
      </c>
      <c r="L36" s="196">
        <f>PPCL_NG!S36+PPCL_Spot!S36+GT_NG!S36+GT_Spot!S36+Bawana_NG!S36+Bawana_RLNG!S36+Bawana_Spot!S36</f>
        <v>22.979214778325122</v>
      </c>
      <c r="M36" s="197">
        <f t="shared" si="3"/>
        <v>2.0785221674877619E-2</v>
      </c>
      <c r="N36" s="196">
        <f>PPCL_NG!M36+PPCL_Spot!M36+GT_NG!M36+GT_Spot!M36+Bawana_NG!M36+Bawana_RLNG!M36+Bawana_Spot!M36</f>
        <v>69.61</v>
      </c>
      <c r="O36" s="196">
        <f>PPCL_NG!T36+PPCL_Spot!T36+GT_NG!T36+GT_Spot!T36+Bawana_NG!T36+Bawana_RLNG!T36+Bawana_Spot!T36</f>
        <v>69.488338205183126</v>
      </c>
      <c r="P36" s="197">
        <f t="shared" si="4"/>
        <v>0.12166179481687323</v>
      </c>
      <c r="Q36" s="197">
        <f t="shared" si="5"/>
        <v>0.40556000000000214</v>
      </c>
    </row>
    <row r="37" spans="1:17">
      <c r="A37" s="33" t="s">
        <v>79</v>
      </c>
      <c r="B37" s="196">
        <f>PPCL_NG!I37+PPCL_Spot!I37+GT_NG!I37+GT_Spot!I37+Bawana_NG!I37+Bawana_RLNG!I37+Bawana_Spot!I37</f>
        <v>80</v>
      </c>
      <c r="C37" s="196">
        <f>PPCL_NG!P37+PPCL_Spot!P37+GT_NG!P37+GT_Spot!P37+Bawana_NG!P37+Bawana_RLNG!P37+Bawana_Spot!P37</f>
        <v>79.830453142000422</v>
      </c>
      <c r="D37" s="197">
        <f t="shared" si="0"/>
        <v>0.16954685799957758</v>
      </c>
      <c r="E37" s="196">
        <f>PPCL_NG!J37+PPCL_Spot!J37+GT_NG!J37+GT_Spot!J37+Bawana_NG!J37+Bawana_RLNG!J37+Bawana_Spot!J37</f>
        <v>55</v>
      </c>
      <c r="F37" s="196">
        <f>PPCL_NG!Q37+PPCL_Spot!Q37+GT_NG!Q37+GT_Spot!Q37+Bawana_NG!Q37+Bawana_RLNG!Q37+Bawana_Spot!Q37</f>
        <v>54.906684035125295</v>
      </c>
      <c r="G37" s="197">
        <f t="shared" si="1"/>
        <v>9.331596487470506E-2</v>
      </c>
      <c r="H37" s="196">
        <f>PPCL_NG!K37+PPCL_Spot!K37+GT_NG!K37+GT_Spot!K37+Bawana_NG!K37+Bawana_RLNG!K37+Bawana_Spot!K37</f>
        <v>5.84</v>
      </c>
      <c r="I37" s="196">
        <f>PPCL_NG!R37+PPCL_Spot!R37+GT_NG!R37+GT_Spot!R37+Bawana_NG!R37+Bawana_RLNG!R37+Bawana_Spot!R37</f>
        <v>5.8397498393660312</v>
      </c>
      <c r="J37" s="197">
        <f t="shared" si="2"/>
        <v>2.5016063396865462E-4</v>
      </c>
      <c r="K37" s="196">
        <f>PPCL_NG!L37+PPCL_Spot!L37+GT_NG!L37+GT_Spot!L37+Bawana_NG!L37+Bawana_RLNG!L37+Bawana_Spot!L37</f>
        <v>23</v>
      </c>
      <c r="L37" s="196">
        <f>PPCL_NG!S37+PPCL_Spot!S37+GT_NG!S37+GT_Spot!S37+Bawana_NG!S37+Bawana_RLNG!S37+Bawana_Spot!S37</f>
        <v>22.979214778325122</v>
      </c>
      <c r="M37" s="197">
        <f t="shared" si="3"/>
        <v>2.0785221674877619E-2</v>
      </c>
      <c r="N37" s="196">
        <f>PPCL_NG!M37+PPCL_Spot!M37+GT_NG!M37+GT_Spot!M37+Bawana_NG!M37+Bawana_RLNG!M37+Bawana_Spot!M37</f>
        <v>69.61</v>
      </c>
      <c r="O37" s="196">
        <f>PPCL_NG!T37+PPCL_Spot!T37+GT_NG!T37+GT_Spot!T37+Bawana_NG!T37+Bawana_RLNG!T37+Bawana_Spot!T37</f>
        <v>69.488338205183126</v>
      </c>
      <c r="P37" s="197">
        <f t="shared" si="4"/>
        <v>0.12166179481687323</v>
      </c>
      <c r="Q37" s="197">
        <f t="shared" si="5"/>
        <v>0.40556000000000214</v>
      </c>
    </row>
    <row r="38" spans="1:17">
      <c r="A38" s="33" t="s">
        <v>80</v>
      </c>
      <c r="B38" s="196">
        <f>PPCL_NG!I38+PPCL_Spot!I38+GT_NG!I38+GT_Spot!I38+Bawana_NG!I38+Bawana_RLNG!I38+Bawana_Spot!I38</f>
        <v>80</v>
      </c>
      <c r="C38" s="196">
        <f>PPCL_NG!P38+PPCL_Spot!P38+GT_NG!P38+GT_Spot!P38+Bawana_NG!P38+Bawana_RLNG!P38+Bawana_Spot!P38</f>
        <v>79.830453142000422</v>
      </c>
      <c r="D38" s="197">
        <f t="shared" si="0"/>
        <v>0.16954685799957758</v>
      </c>
      <c r="E38" s="196">
        <f>PPCL_NG!J38+PPCL_Spot!J38+GT_NG!J38+GT_Spot!J38+Bawana_NG!J38+Bawana_RLNG!J38+Bawana_Spot!J38</f>
        <v>55</v>
      </c>
      <c r="F38" s="196">
        <f>PPCL_NG!Q38+PPCL_Spot!Q38+GT_NG!Q38+GT_Spot!Q38+Bawana_NG!Q38+Bawana_RLNG!Q38+Bawana_Spot!Q38</f>
        <v>54.906684035125295</v>
      </c>
      <c r="G38" s="197">
        <f t="shared" si="1"/>
        <v>9.331596487470506E-2</v>
      </c>
      <c r="H38" s="196">
        <f>PPCL_NG!K38+PPCL_Spot!K38+GT_NG!K38+GT_Spot!K38+Bawana_NG!K38+Bawana_RLNG!K38+Bawana_Spot!K38</f>
        <v>5.84</v>
      </c>
      <c r="I38" s="196">
        <f>PPCL_NG!R38+PPCL_Spot!R38+GT_NG!R38+GT_Spot!R38+Bawana_NG!R38+Bawana_RLNG!R38+Bawana_Spot!R38</f>
        <v>5.8397498393660312</v>
      </c>
      <c r="J38" s="197">
        <f t="shared" si="2"/>
        <v>2.5016063396865462E-4</v>
      </c>
      <c r="K38" s="196">
        <f>PPCL_NG!L38+PPCL_Spot!L38+GT_NG!L38+GT_Spot!L38+Bawana_NG!L38+Bawana_RLNG!L38+Bawana_Spot!L38</f>
        <v>23</v>
      </c>
      <c r="L38" s="196">
        <f>PPCL_NG!S38+PPCL_Spot!S38+GT_NG!S38+GT_Spot!S38+Bawana_NG!S38+Bawana_RLNG!S38+Bawana_Spot!S38</f>
        <v>22.979214778325122</v>
      </c>
      <c r="M38" s="197">
        <f t="shared" si="3"/>
        <v>2.0785221674877619E-2</v>
      </c>
      <c r="N38" s="196">
        <f>PPCL_NG!M38+PPCL_Spot!M38+GT_NG!M38+GT_Spot!M38+Bawana_NG!M38+Bawana_RLNG!M38+Bawana_Spot!M38</f>
        <v>69.61</v>
      </c>
      <c r="O38" s="196">
        <f>PPCL_NG!T38+PPCL_Spot!T38+GT_NG!T38+GT_Spot!T38+Bawana_NG!T38+Bawana_RLNG!T38+Bawana_Spot!T38</f>
        <v>69.488338205183126</v>
      </c>
      <c r="P38" s="197">
        <f t="shared" si="4"/>
        <v>0.12166179481687323</v>
      </c>
      <c r="Q38" s="197">
        <f t="shared" si="5"/>
        <v>0.40556000000000214</v>
      </c>
    </row>
    <row r="39" spans="1:17">
      <c r="A39" s="33" t="s">
        <v>81</v>
      </c>
      <c r="B39" s="196">
        <f>PPCL_NG!I39+PPCL_Spot!I39+GT_NG!I39+GT_Spot!I39+Bawana_NG!I39+Bawana_RLNG!I39+Bawana_Spot!I39</f>
        <v>80</v>
      </c>
      <c r="C39" s="196">
        <f>PPCL_NG!P39+PPCL_Spot!P39+GT_NG!P39+GT_Spot!P39+Bawana_NG!P39+Bawana_RLNG!P39+Bawana_Spot!P39</f>
        <v>79.705713142269488</v>
      </c>
      <c r="D39" s="197">
        <f t="shared" si="0"/>
        <v>0.294286857730512</v>
      </c>
      <c r="E39" s="196">
        <f>PPCL_NG!J39+PPCL_Spot!J39+GT_NG!J39+GT_Spot!J39+Bawana_NG!J39+Bawana_RLNG!J39+Bawana_Spot!J39</f>
        <v>45.21</v>
      </c>
      <c r="F39" s="196">
        <f>PPCL_NG!Q39+PPCL_Spot!Q39+GT_NG!Q39+GT_Spot!Q39+Bawana_NG!Q39+Bawana_RLNG!Q39+Bawana_Spot!Q39</f>
        <v>45.048798628275051</v>
      </c>
      <c r="G39" s="197">
        <f t="shared" si="1"/>
        <v>0.16120137172494964</v>
      </c>
      <c r="H39" s="196">
        <f>PPCL_NG!K39+PPCL_Spot!K39+GT_NG!K39+GT_Spot!K39+Bawana_NG!K39+Bawana_RLNG!K39+Bawana_Spot!K39</f>
        <v>5.84</v>
      </c>
      <c r="I39" s="196">
        <f>PPCL_NG!R39+PPCL_Spot!R39+GT_NG!R39+GT_Spot!R39+Bawana_NG!R39+Bawana_RLNG!R39+Bawana_Spot!R39</f>
        <v>5.8397388893856732</v>
      </c>
      <c r="J39" s="197">
        <f t="shared" si="2"/>
        <v>2.6111061432665394E-4</v>
      </c>
      <c r="K39" s="196">
        <f>PPCL_NG!L39+PPCL_Spot!L39+GT_NG!L39+GT_Spot!L39+Bawana_NG!L39+Bawana_RLNG!L39+Bawana_Spot!L39</f>
        <v>23</v>
      </c>
      <c r="L39" s="196">
        <f>PPCL_NG!S39+PPCL_Spot!S39+GT_NG!S39+GT_Spot!S39+Bawana_NG!S39+Bawana_RLNG!S39+Bawana_Spot!S39</f>
        <v>22.964321653402482</v>
      </c>
      <c r="M39" s="197">
        <f t="shared" si="3"/>
        <v>3.5678346597517674E-2</v>
      </c>
      <c r="N39" s="196">
        <f>PPCL_NG!M39+PPCL_Spot!M39+GT_NG!M39+GT_Spot!M39+Bawana_NG!M39+Bawana_RLNG!M39+Bawana_Spot!M39</f>
        <v>69.61</v>
      </c>
      <c r="O39" s="196">
        <f>PPCL_NG!T39+PPCL_Spot!T39+GT_NG!T39+GT_Spot!T39+Bawana_NG!T39+Bawana_RLNG!T39+Bawana_Spot!T39</f>
        <v>69.39919768666725</v>
      </c>
      <c r="P39" s="197">
        <f t="shared" si="4"/>
        <v>0.21080231333274924</v>
      </c>
      <c r="Q39" s="197">
        <f t="shared" si="5"/>
        <v>0.7022300000000552</v>
      </c>
    </row>
    <row r="40" spans="1:17">
      <c r="A40" s="33" t="s">
        <v>82</v>
      </c>
      <c r="B40" s="196">
        <f>PPCL_NG!I40+PPCL_Spot!I40+GT_NG!I40+GT_Spot!I40+Bawana_NG!I40+Bawana_RLNG!I40+Bawana_Spot!I40</f>
        <v>80</v>
      </c>
      <c r="C40" s="196">
        <f>PPCL_NG!P40+PPCL_Spot!P40+GT_NG!P40+GT_Spot!P40+Bawana_NG!P40+Bawana_RLNG!P40+Bawana_Spot!P40</f>
        <v>79.705713142269488</v>
      </c>
      <c r="D40" s="197">
        <f t="shared" si="0"/>
        <v>0.294286857730512</v>
      </c>
      <c r="E40" s="196">
        <f>PPCL_NG!J40+PPCL_Spot!J40+GT_NG!J40+GT_Spot!J40+Bawana_NG!J40+Bawana_RLNG!J40+Bawana_Spot!J40</f>
        <v>45.21</v>
      </c>
      <c r="F40" s="196">
        <f>PPCL_NG!Q40+PPCL_Spot!Q40+GT_NG!Q40+GT_Spot!Q40+Bawana_NG!Q40+Bawana_RLNG!Q40+Bawana_Spot!Q40</f>
        <v>45.048798628275051</v>
      </c>
      <c r="G40" s="197">
        <f t="shared" si="1"/>
        <v>0.16120137172494964</v>
      </c>
      <c r="H40" s="196">
        <f>PPCL_NG!K40+PPCL_Spot!K40+GT_NG!K40+GT_Spot!K40+Bawana_NG!K40+Bawana_RLNG!K40+Bawana_Spot!K40</f>
        <v>5.84</v>
      </c>
      <c r="I40" s="196">
        <f>PPCL_NG!R40+PPCL_Spot!R40+GT_NG!R40+GT_Spot!R40+Bawana_NG!R40+Bawana_RLNG!R40+Bawana_Spot!R40</f>
        <v>5.8397388893856732</v>
      </c>
      <c r="J40" s="197">
        <f t="shared" si="2"/>
        <v>2.6111061432665394E-4</v>
      </c>
      <c r="K40" s="196">
        <f>PPCL_NG!L40+PPCL_Spot!L40+GT_NG!L40+GT_Spot!L40+Bawana_NG!L40+Bawana_RLNG!L40+Bawana_Spot!L40</f>
        <v>23</v>
      </c>
      <c r="L40" s="196">
        <f>PPCL_NG!S40+PPCL_Spot!S40+GT_NG!S40+GT_Spot!S40+Bawana_NG!S40+Bawana_RLNG!S40+Bawana_Spot!S40</f>
        <v>22.964321653402482</v>
      </c>
      <c r="M40" s="197">
        <f t="shared" si="3"/>
        <v>3.5678346597517674E-2</v>
      </c>
      <c r="N40" s="196">
        <f>PPCL_NG!M40+PPCL_Spot!M40+GT_NG!M40+GT_Spot!M40+Bawana_NG!M40+Bawana_RLNG!M40+Bawana_Spot!M40</f>
        <v>69.61</v>
      </c>
      <c r="O40" s="196">
        <f>PPCL_NG!T40+PPCL_Spot!T40+GT_NG!T40+GT_Spot!T40+Bawana_NG!T40+Bawana_RLNG!T40+Bawana_Spot!T40</f>
        <v>69.39919768666725</v>
      </c>
      <c r="P40" s="197">
        <f t="shared" si="4"/>
        <v>0.21080231333274924</v>
      </c>
      <c r="Q40" s="197">
        <f t="shared" si="5"/>
        <v>0.7022300000000552</v>
      </c>
    </row>
    <row r="41" spans="1:17">
      <c r="A41" s="33" t="s">
        <v>83</v>
      </c>
      <c r="B41" s="196">
        <f>PPCL_NG!I41+PPCL_Spot!I41+GT_NG!I41+GT_Spot!I41+Bawana_NG!I41+Bawana_RLNG!I41+Bawana_Spot!I41</f>
        <v>80</v>
      </c>
      <c r="C41" s="196">
        <f>PPCL_NG!P41+PPCL_Spot!P41+GT_NG!P41+GT_Spot!P41+Bawana_NG!P41+Bawana_RLNG!P41+Bawana_Spot!P41</f>
        <v>79.705713142269488</v>
      </c>
      <c r="D41" s="197">
        <f t="shared" si="0"/>
        <v>0.294286857730512</v>
      </c>
      <c r="E41" s="196">
        <f>PPCL_NG!J41+PPCL_Spot!J41+GT_NG!J41+GT_Spot!J41+Bawana_NG!J41+Bawana_RLNG!J41+Bawana_Spot!J41</f>
        <v>45.21</v>
      </c>
      <c r="F41" s="196">
        <f>PPCL_NG!Q41+PPCL_Spot!Q41+GT_NG!Q41+GT_Spot!Q41+Bawana_NG!Q41+Bawana_RLNG!Q41+Bawana_Spot!Q41</f>
        <v>45.048798628275051</v>
      </c>
      <c r="G41" s="197">
        <f t="shared" si="1"/>
        <v>0.16120137172494964</v>
      </c>
      <c r="H41" s="196">
        <f>PPCL_NG!K41+PPCL_Spot!K41+GT_NG!K41+GT_Spot!K41+Bawana_NG!K41+Bawana_RLNG!K41+Bawana_Spot!K41</f>
        <v>5.84</v>
      </c>
      <c r="I41" s="196">
        <f>PPCL_NG!R41+PPCL_Spot!R41+GT_NG!R41+GT_Spot!R41+Bawana_NG!R41+Bawana_RLNG!R41+Bawana_Spot!R41</f>
        <v>5.8397388893856732</v>
      </c>
      <c r="J41" s="197">
        <f t="shared" si="2"/>
        <v>2.6111061432665394E-4</v>
      </c>
      <c r="K41" s="196">
        <f>PPCL_NG!L41+PPCL_Spot!L41+GT_NG!L41+GT_Spot!L41+Bawana_NG!L41+Bawana_RLNG!L41+Bawana_Spot!L41</f>
        <v>23</v>
      </c>
      <c r="L41" s="196">
        <f>PPCL_NG!S41+PPCL_Spot!S41+GT_NG!S41+GT_Spot!S41+Bawana_NG!S41+Bawana_RLNG!S41+Bawana_Spot!S41</f>
        <v>22.964321653402482</v>
      </c>
      <c r="M41" s="197">
        <f t="shared" si="3"/>
        <v>3.5678346597517674E-2</v>
      </c>
      <c r="N41" s="196">
        <f>PPCL_NG!M41+PPCL_Spot!M41+GT_NG!M41+GT_Spot!M41+Bawana_NG!M41+Bawana_RLNG!M41+Bawana_Spot!M41</f>
        <v>69.61</v>
      </c>
      <c r="O41" s="196">
        <f>PPCL_NG!T41+PPCL_Spot!T41+GT_NG!T41+GT_Spot!T41+Bawana_NG!T41+Bawana_RLNG!T41+Bawana_Spot!T41</f>
        <v>69.39919768666725</v>
      </c>
      <c r="P41" s="197">
        <f t="shared" si="4"/>
        <v>0.21080231333274924</v>
      </c>
      <c r="Q41" s="197">
        <f t="shared" si="5"/>
        <v>0.7022300000000552</v>
      </c>
    </row>
    <row r="42" spans="1:17">
      <c r="A42" s="33" t="s">
        <v>84</v>
      </c>
      <c r="B42" s="196">
        <f>PPCL_NG!I42+PPCL_Spot!I42+GT_NG!I42+GT_Spot!I42+Bawana_NG!I42+Bawana_RLNG!I42+Bawana_Spot!I42</f>
        <v>80</v>
      </c>
      <c r="C42" s="196">
        <f>PPCL_NG!P42+PPCL_Spot!P42+GT_NG!P42+GT_Spot!P42+Bawana_NG!P42+Bawana_RLNG!P42+Bawana_Spot!P42</f>
        <v>79.705713142269488</v>
      </c>
      <c r="D42" s="197">
        <f t="shared" si="0"/>
        <v>0.294286857730512</v>
      </c>
      <c r="E42" s="196">
        <f>PPCL_NG!J42+PPCL_Spot!J42+GT_NG!J42+GT_Spot!J42+Bawana_NG!J42+Bawana_RLNG!J42+Bawana_Spot!J42</f>
        <v>45.21</v>
      </c>
      <c r="F42" s="196">
        <f>PPCL_NG!Q42+PPCL_Spot!Q42+GT_NG!Q42+GT_Spot!Q42+Bawana_NG!Q42+Bawana_RLNG!Q42+Bawana_Spot!Q42</f>
        <v>45.048798628275051</v>
      </c>
      <c r="G42" s="197">
        <f t="shared" si="1"/>
        <v>0.16120137172494964</v>
      </c>
      <c r="H42" s="196">
        <f>PPCL_NG!K42+PPCL_Spot!K42+GT_NG!K42+GT_Spot!K42+Bawana_NG!K42+Bawana_RLNG!K42+Bawana_Spot!K42</f>
        <v>5.84</v>
      </c>
      <c r="I42" s="196">
        <f>PPCL_NG!R42+PPCL_Spot!R42+GT_NG!R42+GT_Spot!R42+Bawana_NG!R42+Bawana_RLNG!R42+Bawana_Spot!R42</f>
        <v>5.8397388893856732</v>
      </c>
      <c r="J42" s="197">
        <f t="shared" si="2"/>
        <v>2.6111061432665394E-4</v>
      </c>
      <c r="K42" s="196">
        <f>PPCL_NG!L42+PPCL_Spot!L42+GT_NG!L42+GT_Spot!L42+Bawana_NG!L42+Bawana_RLNG!L42+Bawana_Spot!L42</f>
        <v>23</v>
      </c>
      <c r="L42" s="196">
        <f>PPCL_NG!S42+PPCL_Spot!S42+GT_NG!S42+GT_Spot!S42+Bawana_NG!S42+Bawana_RLNG!S42+Bawana_Spot!S42</f>
        <v>22.964321653402482</v>
      </c>
      <c r="M42" s="197">
        <f t="shared" si="3"/>
        <v>3.5678346597517674E-2</v>
      </c>
      <c r="N42" s="196">
        <f>PPCL_NG!M42+PPCL_Spot!M42+GT_NG!M42+GT_Spot!M42+Bawana_NG!M42+Bawana_RLNG!M42+Bawana_Spot!M42</f>
        <v>69.61</v>
      </c>
      <c r="O42" s="196">
        <f>PPCL_NG!T42+PPCL_Spot!T42+GT_NG!T42+GT_Spot!T42+Bawana_NG!T42+Bawana_RLNG!T42+Bawana_Spot!T42</f>
        <v>69.39919768666725</v>
      </c>
      <c r="P42" s="197">
        <f t="shared" si="4"/>
        <v>0.21080231333274924</v>
      </c>
      <c r="Q42" s="197">
        <f t="shared" si="5"/>
        <v>0.7022300000000552</v>
      </c>
    </row>
    <row r="43" spans="1:17">
      <c r="A43" s="33" t="s">
        <v>85</v>
      </c>
      <c r="B43" s="196">
        <f>PPCL_NG!I43+PPCL_Spot!I43+GT_NG!I43+GT_Spot!I43+Bawana_NG!I43+Bawana_RLNG!I43+Bawana_Spot!I43</f>
        <v>80</v>
      </c>
      <c r="C43" s="196">
        <f>PPCL_NG!P43+PPCL_Spot!P43+GT_NG!P43+GT_Spot!P43+Bawana_NG!P43+Bawana_RLNG!P43+Bawana_Spot!P43</f>
        <v>79.705713142269488</v>
      </c>
      <c r="D43" s="197">
        <f t="shared" si="0"/>
        <v>0.294286857730512</v>
      </c>
      <c r="E43" s="196">
        <f>PPCL_NG!J43+PPCL_Spot!J43+GT_NG!J43+GT_Spot!J43+Bawana_NG!J43+Bawana_RLNG!J43+Bawana_Spot!J43</f>
        <v>45.21</v>
      </c>
      <c r="F43" s="196">
        <f>PPCL_NG!Q43+PPCL_Spot!Q43+GT_NG!Q43+GT_Spot!Q43+Bawana_NG!Q43+Bawana_RLNG!Q43+Bawana_Spot!Q43</f>
        <v>45.048798628275051</v>
      </c>
      <c r="G43" s="197">
        <f t="shared" si="1"/>
        <v>0.16120137172494964</v>
      </c>
      <c r="H43" s="196">
        <f>PPCL_NG!K43+PPCL_Spot!K43+GT_NG!K43+GT_Spot!K43+Bawana_NG!K43+Bawana_RLNG!K43+Bawana_Spot!K43</f>
        <v>5.84</v>
      </c>
      <c r="I43" s="196">
        <f>PPCL_NG!R43+PPCL_Spot!R43+GT_NG!R43+GT_Spot!R43+Bawana_NG!R43+Bawana_RLNG!R43+Bawana_Spot!R43</f>
        <v>5.8397388893856732</v>
      </c>
      <c r="J43" s="197">
        <f t="shared" si="2"/>
        <v>2.6111061432665394E-4</v>
      </c>
      <c r="K43" s="196">
        <f>PPCL_NG!L43+PPCL_Spot!L43+GT_NG!L43+GT_Spot!L43+Bawana_NG!L43+Bawana_RLNG!L43+Bawana_Spot!L43</f>
        <v>23</v>
      </c>
      <c r="L43" s="196">
        <f>PPCL_NG!S43+PPCL_Spot!S43+GT_NG!S43+GT_Spot!S43+Bawana_NG!S43+Bawana_RLNG!S43+Bawana_Spot!S43</f>
        <v>22.964321653402482</v>
      </c>
      <c r="M43" s="197">
        <f t="shared" si="3"/>
        <v>3.5678346597517674E-2</v>
      </c>
      <c r="N43" s="196">
        <f>PPCL_NG!M43+PPCL_Spot!M43+GT_NG!M43+GT_Spot!M43+Bawana_NG!M43+Bawana_RLNG!M43+Bawana_Spot!M43</f>
        <v>69.61</v>
      </c>
      <c r="O43" s="196">
        <f>PPCL_NG!T43+PPCL_Spot!T43+GT_NG!T43+GT_Spot!T43+Bawana_NG!T43+Bawana_RLNG!T43+Bawana_Spot!T43</f>
        <v>69.39919768666725</v>
      </c>
      <c r="P43" s="197">
        <f t="shared" si="4"/>
        <v>0.21080231333274924</v>
      </c>
      <c r="Q43" s="197">
        <f t="shared" si="5"/>
        <v>0.7022300000000552</v>
      </c>
    </row>
    <row r="44" spans="1:17">
      <c r="A44" s="33" t="s">
        <v>86</v>
      </c>
      <c r="B44" s="196">
        <f>PPCL_NG!I44+PPCL_Spot!I44+GT_NG!I44+GT_Spot!I44+Bawana_NG!I44+Bawana_RLNG!I44+Bawana_Spot!I44</f>
        <v>80</v>
      </c>
      <c r="C44" s="196">
        <f>PPCL_NG!P44+PPCL_Spot!P44+GT_NG!P44+GT_Spot!P44+Bawana_NG!P44+Bawana_RLNG!P44+Bawana_Spot!P44</f>
        <v>79.705713142269488</v>
      </c>
      <c r="D44" s="197">
        <f t="shared" si="0"/>
        <v>0.294286857730512</v>
      </c>
      <c r="E44" s="196">
        <f>PPCL_NG!J44+PPCL_Spot!J44+GT_NG!J44+GT_Spot!J44+Bawana_NG!J44+Bawana_RLNG!J44+Bawana_Spot!J44</f>
        <v>45.21</v>
      </c>
      <c r="F44" s="196">
        <f>PPCL_NG!Q44+PPCL_Spot!Q44+GT_NG!Q44+GT_Spot!Q44+Bawana_NG!Q44+Bawana_RLNG!Q44+Bawana_Spot!Q44</f>
        <v>45.048798628275051</v>
      </c>
      <c r="G44" s="197">
        <f t="shared" si="1"/>
        <v>0.16120137172494964</v>
      </c>
      <c r="H44" s="196">
        <f>PPCL_NG!K44+PPCL_Spot!K44+GT_NG!K44+GT_Spot!K44+Bawana_NG!K44+Bawana_RLNG!K44+Bawana_Spot!K44</f>
        <v>5.84</v>
      </c>
      <c r="I44" s="196">
        <f>PPCL_NG!R44+PPCL_Spot!R44+GT_NG!R44+GT_Spot!R44+Bawana_NG!R44+Bawana_RLNG!R44+Bawana_Spot!R44</f>
        <v>5.8397388893856732</v>
      </c>
      <c r="J44" s="197">
        <f t="shared" si="2"/>
        <v>2.6111061432665394E-4</v>
      </c>
      <c r="K44" s="196">
        <f>PPCL_NG!L44+PPCL_Spot!L44+GT_NG!L44+GT_Spot!L44+Bawana_NG!L44+Bawana_RLNG!L44+Bawana_Spot!L44</f>
        <v>23</v>
      </c>
      <c r="L44" s="196">
        <f>PPCL_NG!S44+PPCL_Spot!S44+GT_NG!S44+GT_Spot!S44+Bawana_NG!S44+Bawana_RLNG!S44+Bawana_Spot!S44</f>
        <v>22.964321653402482</v>
      </c>
      <c r="M44" s="197">
        <f t="shared" si="3"/>
        <v>3.5678346597517674E-2</v>
      </c>
      <c r="N44" s="196">
        <f>PPCL_NG!M44+PPCL_Spot!M44+GT_NG!M44+GT_Spot!M44+Bawana_NG!M44+Bawana_RLNG!M44+Bawana_Spot!M44</f>
        <v>69.61</v>
      </c>
      <c r="O44" s="196">
        <f>PPCL_NG!T44+PPCL_Spot!T44+GT_NG!T44+GT_Spot!T44+Bawana_NG!T44+Bawana_RLNG!T44+Bawana_Spot!T44</f>
        <v>69.39919768666725</v>
      </c>
      <c r="P44" s="197">
        <f t="shared" si="4"/>
        <v>0.21080231333274924</v>
      </c>
      <c r="Q44" s="197">
        <f t="shared" si="5"/>
        <v>0.7022300000000552</v>
      </c>
    </row>
    <row r="45" spans="1:17">
      <c r="A45" s="33" t="s">
        <v>87</v>
      </c>
      <c r="B45" s="196">
        <f>PPCL_NG!I45+PPCL_Spot!I45+GT_NG!I45+GT_Spot!I45+Bawana_NG!I45+Bawana_RLNG!I45+Bawana_Spot!I45</f>
        <v>80</v>
      </c>
      <c r="C45" s="196">
        <f>PPCL_NG!P45+PPCL_Spot!P45+GT_NG!P45+GT_Spot!P45+Bawana_NG!P45+Bawana_RLNG!P45+Bawana_Spot!P45</f>
        <v>79.705713142269488</v>
      </c>
      <c r="D45" s="197">
        <f t="shared" si="0"/>
        <v>0.294286857730512</v>
      </c>
      <c r="E45" s="196">
        <f>PPCL_NG!J45+PPCL_Spot!J45+GT_NG!J45+GT_Spot!J45+Bawana_NG!J45+Bawana_RLNG!J45+Bawana_Spot!J45</f>
        <v>45.21</v>
      </c>
      <c r="F45" s="196">
        <f>PPCL_NG!Q45+PPCL_Spot!Q45+GT_NG!Q45+GT_Spot!Q45+Bawana_NG!Q45+Bawana_RLNG!Q45+Bawana_Spot!Q45</f>
        <v>45.048798628275051</v>
      </c>
      <c r="G45" s="197">
        <f t="shared" si="1"/>
        <v>0.16120137172494964</v>
      </c>
      <c r="H45" s="196">
        <f>PPCL_NG!K45+PPCL_Spot!K45+GT_NG!K45+GT_Spot!K45+Bawana_NG!K45+Bawana_RLNG!K45+Bawana_Spot!K45</f>
        <v>5.84</v>
      </c>
      <c r="I45" s="196">
        <f>PPCL_NG!R45+PPCL_Spot!R45+GT_NG!R45+GT_Spot!R45+Bawana_NG!R45+Bawana_RLNG!R45+Bawana_Spot!R45</f>
        <v>5.8397388893856732</v>
      </c>
      <c r="J45" s="197">
        <f t="shared" si="2"/>
        <v>2.6111061432665394E-4</v>
      </c>
      <c r="K45" s="196">
        <f>PPCL_NG!L45+PPCL_Spot!L45+GT_NG!L45+GT_Spot!L45+Bawana_NG!L45+Bawana_RLNG!L45+Bawana_Spot!L45</f>
        <v>23</v>
      </c>
      <c r="L45" s="196">
        <f>PPCL_NG!S45+PPCL_Spot!S45+GT_NG!S45+GT_Spot!S45+Bawana_NG!S45+Bawana_RLNG!S45+Bawana_Spot!S45</f>
        <v>22.964321653402482</v>
      </c>
      <c r="M45" s="197">
        <f t="shared" si="3"/>
        <v>3.5678346597517674E-2</v>
      </c>
      <c r="N45" s="196">
        <f>PPCL_NG!M45+PPCL_Spot!M45+GT_NG!M45+GT_Spot!M45+Bawana_NG!M45+Bawana_RLNG!M45+Bawana_Spot!M45</f>
        <v>69.61</v>
      </c>
      <c r="O45" s="196">
        <f>PPCL_NG!T45+PPCL_Spot!T45+GT_NG!T45+GT_Spot!T45+Bawana_NG!T45+Bawana_RLNG!T45+Bawana_Spot!T45</f>
        <v>69.39919768666725</v>
      </c>
      <c r="P45" s="197">
        <f t="shared" si="4"/>
        <v>0.21080231333274924</v>
      </c>
      <c r="Q45" s="197">
        <f t="shared" si="5"/>
        <v>0.7022300000000552</v>
      </c>
    </row>
    <row r="46" spans="1:17">
      <c r="A46" s="33" t="s">
        <v>88</v>
      </c>
      <c r="B46" s="196">
        <f>PPCL_NG!I46+PPCL_Spot!I46+GT_NG!I46+GT_Spot!I46+Bawana_NG!I46+Bawana_RLNG!I46+Bawana_Spot!I46</f>
        <v>80</v>
      </c>
      <c r="C46" s="196">
        <f>PPCL_NG!P46+PPCL_Spot!P46+GT_NG!P46+GT_Spot!P46+Bawana_NG!P46+Bawana_RLNG!P46+Bawana_Spot!P46</f>
        <v>79.705713142269488</v>
      </c>
      <c r="D46" s="197">
        <f t="shared" si="0"/>
        <v>0.294286857730512</v>
      </c>
      <c r="E46" s="196">
        <f>PPCL_NG!J46+PPCL_Spot!J46+GT_NG!J46+GT_Spot!J46+Bawana_NG!J46+Bawana_RLNG!J46+Bawana_Spot!J46</f>
        <v>45.21</v>
      </c>
      <c r="F46" s="196">
        <f>PPCL_NG!Q46+PPCL_Spot!Q46+GT_NG!Q46+GT_Spot!Q46+Bawana_NG!Q46+Bawana_RLNG!Q46+Bawana_Spot!Q46</f>
        <v>45.048798628275051</v>
      </c>
      <c r="G46" s="197">
        <f t="shared" si="1"/>
        <v>0.16120137172494964</v>
      </c>
      <c r="H46" s="196">
        <f>PPCL_NG!K46+PPCL_Spot!K46+GT_NG!K46+GT_Spot!K46+Bawana_NG!K46+Bawana_RLNG!K46+Bawana_Spot!K46</f>
        <v>5.84</v>
      </c>
      <c r="I46" s="196">
        <f>PPCL_NG!R46+PPCL_Spot!R46+GT_NG!R46+GT_Spot!R46+Bawana_NG!R46+Bawana_RLNG!R46+Bawana_Spot!R46</f>
        <v>5.8397388893856732</v>
      </c>
      <c r="J46" s="197">
        <f t="shared" si="2"/>
        <v>2.6111061432665394E-4</v>
      </c>
      <c r="K46" s="196">
        <f>PPCL_NG!L46+PPCL_Spot!L46+GT_NG!L46+GT_Spot!L46+Bawana_NG!L46+Bawana_RLNG!L46+Bawana_Spot!L46</f>
        <v>23</v>
      </c>
      <c r="L46" s="196">
        <f>PPCL_NG!S46+PPCL_Spot!S46+GT_NG!S46+GT_Spot!S46+Bawana_NG!S46+Bawana_RLNG!S46+Bawana_Spot!S46</f>
        <v>22.964321653402482</v>
      </c>
      <c r="M46" s="197">
        <f t="shared" si="3"/>
        <v>3.5678346597517674E-2</v>
      </c>
      <c r="N46" s="196">
        <f>PPCL_NG!M46+PPCL_Spot!M46+GT_NG!M46+GT_Spot!M46+Bawana_NG!M46+Bawana_RLNG!M46+Bawana_Spot!M46</f>
        <v>69.61</v>
      </c>
      <c r="O46" s="196">
        <f>PPCL_NG!T46+PPCL_Spot!T46+GT_NG!T46+GT_Spot!T46+Bawana_NG!T46+Bawana_RLNG!T46+Bawana_Spot!T46</f>
        <v>69.39919768666725</v>
      </c>
      <c r="P46" s="197">
        <f t="shared" si="4"/>
        <v>0.21080231333274924</v>
      </c>
      <c r="Q46" s="197">
        <f t="shared" si="5"/>
        <v>0.7022300000000552</v>
      </c>
    </row>
    <row r="47" spans="1:17">
      <c r="A47" s="33" t="s">
        <v>89</v>
      </c>
      <c r="B47" s="196">
        <f>PPCL_NG!I47+PPCL_Spot!I47+GT_NG!I47+GT_Spot!I47+Bawana_NG!I47+Bawana_RLNG!I47+Bawana_Spot!I47</f>
        <v>80</v>
      </c>
      <c r="C47" s="196">
        <f>PPCL_NG!P47+PPCL_Spot!P47+GT_NG!P47+GT_Spot!P47+Bawana_NG!P47+Bawana_RLNG!P47+Bawana_Spot!P47</f>
        <v>79.705406693364395</v>
      </c>
      <c r="D47" s="197">
        <f t="shared" si="0"/>
        <v>0.29459330663560479</v>
      </c>
      <c r="E47" s="196">
        <f>PPCL_NG!J47+PPCL_Spot!J47+GT_NG!J47+GT_Spot!J47+Bawana_NG!J47+Bawana_RLNG!J47+Bawana_Spot!J47</f>
        <v>45.81</v>
      </c>
      <c r="F47" s="196">
        <f>PPCL_NG!Q47+PPCL_Spot!Q47+GT_NG!Q47+GT_Spot!Q47+Bawana_NG!Q47+Bawana_RLNG!Q47+Bawana_Spot!Q47</f>
        <v>45.648596321537795</v>
      </c>
      <c r="G47" s="197">
        <f t="shared" si="1"/>
        <v>0.16140367846220727</v>
      </c>
      <c r="H47" s="196">
        <f>PPCL_NG!K47+PPCL_Spot!K47+GT_NG!K47+GT_Spot!K47+Bawana_NG!K47+Bawana_RLNG!K47+Bawana_Spot!K47</f>
        <v>5.84</v>
      </c>
      <c r="I47" s="196">
        <f>PPCL_NG!R47+PPCL_Spot!R47+GT_NG!R47+GT_Spot!R47+Bawana_NG!R47+Bawana_RLNG!R47+Bawana_Spot!R47</f>
        <v>5.8397165186156013</v>
      </c>
      <c r="J47" s="197">
        <f t="shared" si="2"/>
        <v>2.8348138439859838E-4</v>
      </c>
      <c r="K47" s="196">
        <f>PPCL_NG!L47+PPCL_Spot!L47+GT_NG!L47+GT_Spot!L47+Bawana_NG!L47+Bawana_RLNG!L47+Bawana_Spot!L47</f>
        <v>19</v>
      </c>
      <c r="L47" s="196">
        <f>PPCL_NG!S47+PPCL_Spot!S47+GT_NG!S47+GT_Spot!S47+Bawana_NG!S47+Bawana_RLNG!S47+Bawana_Spot!S47</f>
        <v>18.964427714674045</v>
      </c>
      <c r="M47" s="197">
        <f t="shared" si="3"/>
        <v>3.5572285325955022E-2</v>
      </c>
      <c r="N47" s="196">
        <f>PPCL_NG!M47+PPCL_Spot!M47+GT_NG!M47+GT_Spot!M47+Bawana_NG!M47+Bawana_RLNG!M47+Bawana_Spot!M47</f>
        <v>55.36</v>
      </c>
      <c r="O47" s="196">
        <f>PPCL_NG!T47+PPCL_Spot!T47+GT_NG!T47+GT_Spot!T47+Bawana_NG!T47+Bawana_RLNG!T47+Bawana_Spot!T47</f>
        <v>55.149622751808167</v>
      </c>
      <c r="P47" s="197">
        <f t="shared" si="4"/>
        <v>0.21037724819183268</v>
      </c>
      <c r="Q47" s="197">
        <f t="shared" si="5"/>
        <v>0.70222999999999836</v>
      </c>
    </row>
    <row r="48" spans="1:17">
      <c r="A48" s="33" t="s">
        <v>90</v>
      </c>
      <c r="B48" s="196">
        <f>PPCL_NG!I48+PPCL_Spot!I48+GT_NG!I48+GT_Spot!I48+Bawana_NG!I48+Bawana_RLNG!I48+Bawana_Spot!I48</f>
        <v>80</v>
      </c>
      <c r="C48" s="196">
        <f>PPCL_NG!P48+PPCL_Spot!P48+GT_NG!P48+GT_Spot!P48+Bawana_NG!P48+Bawana_RLNG!P48+Bawana_Spot!P48</f>
        <v>79.705406693364395</v>
      </c>
      <c r="D48" s="197">
        <f t="shared" si="0"/>
        <v>0.29459330663560479</v>
      </c>
      <c r="E48" s="196">
        <f>PPCL_NG!J48+PPCL_Spot!J48+GT_NG!J48+GT_Spot!J48+Bawana_NG!J48+Bawana_RLNG!J48+Bawana_Spot!J48</f>
        <v>45.81</v>
      </c>
      <c r="F48" s="196">
        <f>PPCL_NG!Q48+PPCL_Spot!Q48+GT_NG!Q48+GT_Spot!Q48+Bawana_NG!Q48+Bawana_RLNG!Q48+Bawana_Spot!Q48</f>
        <v>45.648596321537795</v>
      </c>
      <c r="G48" s="197">
        <f t="shared" si="1"/>
        <v>0.16140367846220727</v>
      </c>
      <c r="H48" s="196">
        <f>PPCL_NG!K48+PPCL_Spot!K48+GT_NG!K48+GT_Spot!K48+Bawana_NG!K48+Bawana_RLNG!K48+Bawana_Spot!K48</f>
        <v>5.84</v>
      </c>
      <c r="I48" s="196">
        <f>PPCL_NG!R48+PPCL_Spot!R48+GT_NG!R48+GT_Spot!R48+Bawana_NG!R48+Bawana_RLNG!R48+Bawana_Spot!R48</f>
        <v>5.8397165186156013</v>
      </c>
      <c r="J48" s="197">
        <f t="shared" si="2"/>
        <v>2.8348138439859838E-4</v>
      </c>
      <c r="K48" s="196">
        <f>PPCL_NG!L48+PPCL_Spot!L48+GT_NG!L48+GT_Spot!L48+Bawana_NG!L48+Bawana_RLNG!L48+Bawana_Spot!L48</f>
        <v>19</v>
      </c>
      <c r="L48" s="196">
        <f>PPCL_NG!S48+PPCL_Spot!S48+GT_NG!S48+GT_Spot!S48+Bawana_NG!S48+Bawana_RLNG!S48+Bawana_Spot!S48</f>
        <v>18.964427714674045</v>
      </c>
      <c r="M48" s="197">
        <f t="shared" si="3"/>
        <v>3.5572285325955022E-2</v>
      </c>
      <c r="N48" s="196">
        <f>PPCL_NG!M48+PPCL_Spot!M48+GT_NG!M48+GT_Spot!M48+Bawana_NG!M48+Bawana_RLNG!M48+Bawana_Spot!M48</f>
        <v>55.36</v>
      </c>
      <c r="O48" s="196">
        <f>PPCL_NG!T48+PPCL_Spot!T48+GT_NG!T48+GT_Spot!T48+Bawana_NG!T48+Bawana_RLNG!T48+Bawana_Spot!T48</f>
        <v>55.149622751808167</v>
      </c>
      <c r="P48" s="197">
        <f t="shared" si="4"/>
        <v>0.21037724819183268</v>
      </c>
      <c r="Q48" s="197">
        <f t="shared" si="5"/>
        <v>0.70222999999999836</v>
      </c>
    </row>
    <row r="49" spans="1:17">
      <c r="A49" s="33" t="s">
        <v>91</v>
      </c>
      <c r="B49" s="196">
        <f>PPCL_NG!I49+PPCL_Spot!I49+GT_NG!I49+GT_Spot!I49+Bawana_NG!I49+Bawana_RLNG!I49+Bawana_Spot!I49</f>
        <v>80</v>
      </c>
      <c r="C49" s="196">
        <f>PPCL_NG!P49+PPCL_Spot!P49+GT_NG!P49+GT_Spot!P49+Bawana_NG!P49+Bawana_RLNG!P49+Bawana_Spot!P49</f>
        <v>79.705406693364395</v>
      </c>
      <c r="D49" s="197">
        <f t="shared" si="0"/>
        <v>0.29459330663560479</v>
      </c>
      <c r="E49" s="196">
        <f>PPCL_NG!J49+PPCL_Spot!J49+GT_NG!J49+GT_Spot!J49+Bawana_NG!J49+Bawana_RLNG!J49+Bawana_Spot!J49</f>
        <v>45.81</v>
      </c>
      <c r="F49" s="196">
        <f>PPCL_NG!Q49+PPCL_Spot!Q49+GT_NG!Q49+GT_Spot!Q49+Bawana_NG!Q49+Bawana_RLNG!Q49+Bawana_Spot!Q49</f>
        <v>45.648596321537795</v>
      </c>
      <c r="G49" s="197">
        <f t="shared" si="1"/>
        <v>0.16140367846220727</v>
      </c>
      <c r="H49" s="196">
        <f>PPCL_NG!K49+PPCL_Spot!K49+GT_NG!K49+GT_Spot!K49+Bawana_NG!K49+Bawana_RLNG!K49+Bawana_Spot!K49</f>
        <v>5.84</v>
      </c>
      <c r="I49" s="196">
        <f>PPCL_NG!R49+PPCL_Spot!R49+GT_NG!R49+GT_Spot!R49+Bawana_NG!R49+Bawana_RLNG!R49+Bawana_Spot!R49</f>
        <v>5.8397165186156013</v>
      </c>
      <c r="J49" s="197">
        <f t="shared" si="2"/>
        <v>2.8348138439859838E-4</v>
      </c>
      <c r="K49" s="196">
        <f>PPCL_NG!L49+PPCL_Spot!L49+GT_NG!L49+GT_Spot!L49+Bawana_NG!L49+Bawana_RLNG!L49+Bawana_Spot!L49</f>
        <v>19</v>
      </c>
      <c r="L49" s="196">
        <f>PPCL_NG!S49+PPCL_Spot!S49+GT_NG!S49+GT_Spot!S49+Bawana_NG!S49+Bawana_RLNG!S49+Bawana_Spot!S49</f>
        <v>18.964427714674045</v>
      </c>
      <c r="M49" s="197">
        <f t="shared" si="3"/>
        <v>3.5572285325955022E-2</v>
      </c>
      <c r="N49" s="196">
        <f>PPCL_NG!M49+PPCL_Spot!M49+GT_NG!M49+GT_Spot!M49+Bawana_NG!M49+Bawana_RLNG!M49+Bawana_Spot!M49</f>
        <v>55.36</v>
      </c>
      <c r="O49" s="196">
        <f>PPCL_NG!T49+PPCL_Spot!T49+GT_NG!T49+GT_Spot!T49+Bawana_NG!T49+Bawana_RLNG!T49+Bawana_Spot!T49</f>
        <v>55.149622751808167</v>
      </c>
      <c r="P49" s="197">
        <f t="shared" si="4"/>
        <v>0.21037724819183268</v>
      </c>
      <c r="Q49" s="197">
        <f t="shared" si="5"/>
        <v>0.70222999999999836</v>
      </c>
    </row>
    <row r="50" spans="1:17">
      <c r="A50" s="33" t="s">
        <v>92</v>
      </c>
      <c r="B50" s="196">
        <f>PPCL_NG!I50+PPCL_Spot!I50+GT_NG!I50+GT_Spot!I50+Bawana_NG!I50+Bawana_RLNG!I50+Bawana_Spot!I50</f>
        <v>80</v>
      </c>
      <c r="C50" s="196">
        <f>PPCL_NG!P50+PPCL_Spot!P50+GT_NG!P50+GT_Spot!P50+Bawana_NG!P50+Bawana_RLNG!P50+Bawana_Spot!P50</f>
        <v>79.705406693364395</v>
      </c>
      <c r="D50" s="197">
        <f t="shared" si="0"/>
        <v>0.29459330663560479</v>
      </c>
      <c r="E50" s="196">
        <f>PPCL_NG!J50+PPCL_Spot!J50+GT_NG!J50+GT_Spot!J50+Bawana_NG!J50+Bawana_RLNG!J50+Bawana_Spot!J50</f>
        <v>45.81</v>
      </c>
      <c r="F50" s="196">
        <f>PPCL_NG!Q50+PPCL_Spot!Q50+GT_NG!Q50+GT_Spot!Q50+Bawana_NG!Q50+Bawana_RLNG!Q50+Bawana_Spot!Q50</f>
        <v>45.648596321537795</v>
      </c>
      <c r="G50" s="197">
        <f t="shared" si="1"/>
        <v>0.16140367846220727</v>
      </c>
      <c r="H50" s="196">
        <f>PPCL_NG!K50+PPCL_Spot!K50+GT_NG!K50+GT_Spot!K50+Bawana_NG!K50+Bawana_RLNG!K50+Bawana_Spot!K50</f>
        <v>5.84</v>
      </c>
      <c r="I50" s="196">
        <f>PPCL_NG!R50+PPCL_Spot!R50+GT_NG!R50+GT_Spot!R50+Bawana_NG!R50+Bawana_RLNG!R50+Bawana_Spot!R50</f>
        <v>5.8397165186156013</v>
      </c>
      <c r="J50" s="197">
        <f t="shared" si="2"/>
        <v>2.8348138439859838E-4</v>
      </c>
      <c r="K50" s="196">
        <f>PPCL_NG!L50+PPCL_Spot!L50+GT_NG!L50+GT_Spot!L50+Bawana_NG!L50+Bawana_RLNG!L50+Bawana_Spot!L50</f>
        <v>19</v>
      </c>
      <c r="L50" s="196">
        <f>PPCL_NG!S50+PPCL_Spot!S50+GT_NG!S50+GT_Spot!S50+Bawana_NG!S50+Bawana_RLNG!S50+Bawana_Spot!S50</f>
        <v>18.964427714674045</v>
      </c>
      <c r="M50" s="197">
        <f t="shared" si="3"/>
        <v>3.5572285325955022E-2</v>
      </c>
      <c r="N50" s="196">
        <f>PPCL_NG!M50+PPCL_Spot!M50+GT_NG!M50+GT_Spot!M50+Bawana_NG!M50+Bawana_RLNG!M50+Bawana_Spot!M50</f>
        <v>55.36</v>
      </c>
      <c r="O50" s="196">
        <f>PPCL_NG!T50+PPCL_Spot!T50+GT_NG!T50+GT_Spot!T50+Bawana_NG!T50+Bawana_RLNG!T50+Bawana_Spot!T50</f>
        <v>55.149622751808167</v>
      </c>
      <c r="P50" s="197">
        <f t="shared" si="4"/>
        <v>0.21037724819183268</v>
      </c>
      <c r="Q50" s="197">
        <f t="shared" si="5"/>
        <v>0.70222999999999836</v>
      </c>
    </row>
    <row r="51" spans="1:17">
      <c r="A51" s="33" t="s">
        <v>93</v>
      </c>
      <c r="B51" s="196">
        <f>PPCL_NG!I51+PPCL_Spot!I51+GT_NG!I51+GT_Spot!I51+Bawana_NG!I51+Bawana_RLNG!I51+Bawana_Spot!I51</f>
        <v>80</v>
      </c>
      <c r="C51" s="196">
        <f>PPCL_NG!P51+PPCL_Spot!P51+GT_NG!P51+GT_Spot!P51+Bawana_NG!P51+Bawana_RLNG!P51+Bawana_Spot!P51</f>
        <v>79.705406693364395</v>
      </c>
      <c r="D51" s="197">
        <f t="shared" si="0"/>
        <v>0.29459330663560479</v>
      </c>
      <c r="E51" s="196">
        <f>PPCL_NG!J51+PPCL_Spot!J51+GT_NG!J51+GT_Spot!J51+Bawana_NG!J51+Bawana_RLNG!J51+Bawana_Spot!J51</f>
        <v>45.81</v>
      </c>
      <c r="F51" s="196">
        <f>PPCL_NG!Q51+PPCL_Spot!Q51+GT_NG!Q51+GT_Spot!Q51+Bawana_NG!Q51+Bawana_RLNG!Q51+Bawana_Spot!Q51</f>
        <v>45.648596321537795</v>
      </c>
      <c r="G51" s="197">
        <f t="shared" si="1"/>
        <v>0.16140367846220727</v>
      </c>
      <c r="H51" s="196">
        <f>PPCL_NG!K51+PPCL_Spot!K51+GT_NG!K51+GT_Spot!K51+Bawana_NG!K51+Bawana_RLNG!K51+Bawana_Spot!K51</f>
        <v>5.84</v>
      </c>
      <c r="I51" s="196">
        <f>PPCL_NG!R51+PPCL_Spot!R51+GT_NG!R51+GT_Spot!R51+Bawana_NG!R51+Bawana_RLNG!R51+Bawana_Spot!R51</f>
        <v>5.8397165186156013</v>
      </c>
      <c r="J51" s="197">
        <f t="shared" si="2"/>
        <v>2.8348138439859838E-4</v>
      </c>
      <c r="K51" s="196">
        <f>PPCL_NG!L51+PPCL_Spot!L51+GT_NG!L51+GT_Spot!L51+Bawana_NG!L51+Bawana_RLNG!L51+Bawana_Spot!L51</f>
        <v>19</v>
      </c>
      <c r="L51" s="196">
        <f>PPCL_NG!S51+PPCL_Spot!S51+GT_NG!S51+GT_Spot!S51+Bawana_NG!S51+Bawana_RLNG!S51+Bawana_Spot!S51</f>
        <v>18.964427714674045</v>
      </c>
      <c r="M51" s="197">
        <f t="shared" si="3"/>
        <v>3.5572285325955022E-2</v>
      </c>
      <c r="N51" s="196">
        <f>PPCL_NG!M51+PPCL_Spot!M51+GT_NG!M51+GT_Spot!M51+Bawana_NG!M51+Bawana_RLNG!M51+Bawana_Spot!M51</f>
        <v>55.36</v>
      </c>
      <c r="O51" s="196">
        <f>PPCL_NG!T51+PPCL_Spot!T51+GT_NG!T51+GT_Spot!T51+Bawana_NG!T51+Bawana_RLNG!T51+Bawana_Spot!T51</f>
        <v>55.149622751808167</v>
      </c>
      <c r="P51" s="197">
        <f t="shared" si="4"/>
        <v>0.21037724819183268</v>
      </c>
      <c r="Q51" s="197">
        <f t="shared" si="5"/>
        <v>0.70222999999999836</v>
      </c>
    </row>
    <row r="52" spans="1:17">
      <c r="A52" s="33" t="s">
        <v>94</v>
      </c>
      <c r="B52" s="196">
        <f>PPCL_NG!I52+PPCL_Spot!I52+GT_NG!I52+GT_Spot!I52+Bawana_NG!I52+Bawana_RLNG!I52+Bawana_Spot!I52</f>
        <v>80</v>
      </c>
      <c r="C52" s="196">
        <f>PPCL_NG!P52+PPCL_Spot!P52+GT_NG!P52+GT_Spot!P52+Bawana_NG!P52+Bawana_RLNG!P52+Bawana_Spot!P52</f>
        <v>79.705406693364395</v>
      </c>
      <c r="D52" s="197">
        <f t="shared" si="0"/>
        <v>0.29459330663560479</v>
      </c>
      <c r="E52" s="196">
        <f>PPCL_NG!J52+PPCL_Spot!J52+GT_NG!J52+GT_Spot!J52+Bawana_NG!J52+Bawana_RLNG!J52+Bawana_Spot!J52</f>
        <v>45.81</v>
      </c>
      <c r="F52" s="196">
        <f>PPCL_NG!Q52+PPCL_Spot!Q52+GT_NG!Q52+GT_Spot!Q52+Bawana_NG!Q52+Bawana_RLNG!Q52+Bawana_Spot!Q52</f>
        <v>45.648596321537795</v>
      </c>
      <c r="G52" s="197">
        <f t="shared" si="1"/>
        <v>0.16140367846220727</v>
      </c>
      <c r="H52" s="196">
        <f>PPCL_NG!K52+PPCL_Spot!K52+GT_NG!K52+GT_Spot!K52+Bawana_NG!K52+Bawana_RLNG!K52+Bawana_Spot!K52</f>
        <v>5.84</v>
      </c>
      <c r="I52" s="196">
        <f>PPCL_NG!R52+PPCL_Spot!R52+GT_NG!R52+GT_Spot!R52+Bawana_NG!R52+Bawana_RLNG!R52+Bawana_Spot!R52</f>
        <v>5.8397165186156013</v>
      </c>
      <c r="J52" s="197">
        <f t="shared" si="2"/>
        <v>2.8348138439859838E-4</v>
      </c>
      <c r="K52" s="196">
        <f>PPCL_NG!L52+PPCL_Spot!L52+GT_NG!L52+GT_Spot!L52+Bawana_NG!L52+Bawana_RLNG!L52+Bawana_Spot!L52</f>
        <v>19</v>
      </c>
      <c r="L52" s="196">
        <f>PPCL_NG!S52+PPCL_Spot!S52+GT_NG!S52+GT_Spot!S52+Bawana_NG!S52+Bawana_RLNG!S52+Bawana_Spot!S52</f>
        <v>18.964427714674045</v>
      </c>
      <c r="M52" s="197">
        <f t="shared" si="3"/>
        <v>3.5572285325955022E-2</v>
      </c>
      <c r="N52" s="196">
        <f>PPCL_NG!M52+PPCL_Spot!M52+GT_NG!M52+GT_Spot!M52+Bawana_NG!M52+Bawana_RLNG!M52+Bawana_Spot!M52</f>
        <v>55.36</v>
      </c>
      <c r="O52" s="196">
        <f>PPCL_NG!T52+PPCL_Spot!T52+GT_NG!T52+GT_Spot!T52+Bawana_NG!T52+Bawana_RLNG!T52+Bawana_Spot!T52</f>
        <v>55.149622751808167</v>
      </c>
      <c r="P52" s="197">
        <f t="shared" si="4"/>
        <v>0.21037724819183268</v>
      </c>
      <c r="Q52" s="197">
        <f t="shared" si="5"/>
        <v>0.70222999999999836</v>
      </c>
    </row>
    <row r="53" spans="1:17">
      <c r="A53" s="33" t="s">
        <v>95</v>
      </c>
      <c r="B53" s="196">
        <f>PPCL_NG!I53+PPCL_Spot!I53+GT_NG!I53+GT_Spot!I53+Bawana_NG!I53+Bawana_RLNG!I53+Bawana_Spot!I53</f>
        <v>81.96</v>
      </c>
      <c r="C53" s="196">
        <f>PPCL_NG!P53+PPCL_Spot!P53+GT_NG!P53+GT_Spot!P53+Bawana_NG!P53+Bawana_RLNG!P53+Bawana_Spot!P53</f>
        <v>81.66928999999999</v>
      </c>
      <c r="D53" s="197">
        <f t="shared" si="0"/>
        <v>0.29071000000000424</v>
      </c>
      <c r="E53" s="196">
        <f>PPCL_NG!J53+PPCL_Spot!J53+GT_NG!J53+GT_Spot!J53+Bawana_NG!J53+Bawana_RLNG!J53+Bawana_Spot!J53</f>
        <v>47.39</v>
      </c>
      <c r="F53" s="196">
        <f>PPCL_NG!Q53+PPCL_Spot!Q53+GT_NG!Q53+GT_Spot!Q53+Bawana_NG!Q53+Bawana_RLNG!Q53+Bawana_Spot!Q53</f>
        <v>47.230820000000001</v>
      </c>
      <c r="G53" s="197">
        <f t="shared" si="1"/>
        <v>0.15917999999999921</v>
      </c>
      <c r="H53" s="196">
        <f>PPCL_NG!K53+PPCL_Spot!K53+GT_NG!K53+GT_Spot!K53+Bawana_NG!K53+Bawana_RLNG!K53+Bawana_Spot!K53</f>
        <v>5.84</v>
      </c>
      <c r="I53" s="196">
        <f>PPCL_NG!R53+PPCL_Spot!R53+GT_NG!R53+GT_Spot!R53+Bawana_NG!R53+Bawana_RLNG!R53+Bawana_Spot!R53</f>
        <v>5.84</v>
      </c>
      <c r="J53" s="197">
        <f t="shared" si="2"/>
        <v>0</v>
      </c>
      <c r="K53" s="196">
        <f>PPCL_NG!L53+PPCL_Spot!L53+GT_NG!L53+GT_Spot!L53+Bawana_NG!L53+Bawana_RLNG!L53+Bawana_Spot!L53</f>
        <v>19.21</v>
      </c>
      <c r="L53" s="196">
        <f>PPCL_NG!S53+PPCL_Spot!S53+GT_NG!S53+GT_Spot!S53+Bawana_NG!S53+Bawana_RLNG!S53+Bawana_Spot!S53</f>
        <v>19.175350000000002</v>
      </c>
      <c r="M53" s="197">
        <f t="shared" si="3"/>
        <v>3.4649999999999181E-2</v>
      </c>
      <c r="N53" s="196">
        <f>PPCL_NG!M53+PPCL_Spot!M53+GT_NG!M53+GT_Spot!M53+Bawana_NG!M53+Bawana_RLNG!M53+Bawana_Spot!M53</f>
        <v>57.27</v>
      </c>
      <c r="O53" s="196">
        <f>PPCL_NG!T53+PPCL_Spot!T53+GT_NG!T53+GT_Spot!T53+Bawana_NG!T53+Bawana_RLNG!T53+Bawana_Spot!T53</f>
        <v>57.062310000000004</v>
      </c>
      <c r="P53" s="197">
        <f t="shared" si="4"/>
        <v>0.20768999999999949</v>
      </c>
      <c r="Q53" s="197">
        <f t="shared" si="5"/>
        <v>0.69223000000000212</v>
      </c>
    </row>
    <row r="54" spans="1:17">
      <c r="A54" s="33" t="s">
        <v>96</v>
      </c>
      <c r="B54" s="196">
        <f>PPCL_NG!I54+PPCL_Spot!I54+GT_NG!I54+GT_Spot!I54+Bawana_NG!I54+Bawana_RLNG!I54+Bawana_Spot!I54</f>
        <v>81.96</v>
      </c>
      <c r="C54" s="196">
        <f>PPCL_NG!P54+PPCL_Spot!P54+GT_NG!P54+GT_Spot!P54+Bawana_NG!P54+Bawana_RLNG!P54+Bawana_Spot!P54</f>
        <v>81.66928999999999</v>
      </c>
      <c r="D54" s="197">
        <f t="shared" si="0"/>
        <v>0.29071000000000424</v>
      </c>
      <c r="E54" s="196">
        <f>PPCL_NG!J54+PPCL_Spot!J54+GT_NG!J54+GT_Spot!J54+Bawana_NG!J54+Bawana_RLNG!J54+Bawana_Spot!J54</f>
        <v>47.39</v>
      </c>
      <c r="F54" s="196">
        <f>PPCL_NG!Q54+PPCL_Spot!Q54+GT_NG!Q54+GT_Spot!Q54+Bawana_NG!Q54+Bawana_RLNG!Q54+Bawana_Spot!Q54</f>
        <v>47.230820000000001</v>
      </c>
      <c r="G54" s="197">
        <f t="shared" si="1"/>
        <v>0.15917999999999921</v>
      </c>
      <c r="H54" s="196">
        <f>PPCL_NG!K54+PPCL_Spot!K54+GT_NG!K54+GT_Spot!K54+Bawana_NG!K54+Bawana_RLNG!K54+Bawana_Spot!K54</f>
        <v>5.84</v>
      </c>
      <c r="I54" s="196">
        <f>PPCL_NG!R54+PPCL_Spot!R54+GT_NG!R54+GT_Spot!R54+Bawana_NG!R54+Bawana_RLNG!R54+Bawana_Spot!R54</f>
        <v>5.84</v>
      </c>
      <c r="J54" s="197">
        <f t="shared" si="2"/>
        <v>0</v>
      </c>
      <c r="K54" s="196">
        <f>PPCL_NG!L54+PPCL_Spot!L54+GT_NG!L54+GT_Spot!L54+Bawana_NG!L54+Bawana_RLNG!L54+Bawana_Spot!L54</f>
        <v>19.21</v>
      </c>
      <c r="L54" s="196">
        <f>PPCL_NG!S54+PPCL_Spot!S54+GT_NG!S54+GT_Spot!S54+Bawana_NG!S54+Bawana_RLNG!S54+Bawana_Spot!S54</f>
        <v>19.175350000000002</v>
      </c>
      <c r="M54" s="197">
        <f t="shared" si="3"/>
        <v>3.4649999999999181E-2</v>
      </c>
      <c r="N54" s="196">
        <f>PPCL_NG!M54+PPCL_Spot!M54+GT_NG!M54+GT_Spot!M54+Bawana_NG!M54+Bawana_RLNG!M54+Bawana_Spot!M54</f>
        <v>57.27</v>
      </c>
      <c r="O54" s="196">
        <f>PPCL_NG!T54+PPCL_Spot!T54+GT_NG!T54+GT_Spot!T54+Bawana_NG!T54+Bawana_RLNG!T54+Bawana_Spot!T54</f>
        <v>57.062310000000004</v>
      </c>
      <c r="P54" s="197">
        <f t="shared" si="4"/>
        <v>0.20768999999999949</v>
      </c>
      <c r="Q54" s="197">
        <f t="shared" si="5"/>
        <v>0.69223000000000212</v>
      </c>
    </row>
    <row r="55" spans="1:17">
      <c r="A55" s="33" t="s">
        <v>97</v>
      </c>
      <c r="B55" s="196">
        <f>PPCL_NG!I55+PPCL_Spot!I55+GT_NG!I55+GT_Spot!I55+Bawana_NG!I55+Bawana_RLNG!I55+Bawana_Spot!I55</f>
        <v>81.96</v>
      </c>
      <c r="C55" s="196">
        <f>PPCL_NG!P55+PPCL_Spot!P55+GT_NG!P55+GT_Spot!P55+Bawana_NG!P55+Bawana_RLNG!P55+Bawana_Spot!P55</f>
        <v>81.66928999999999</v>
      </c>
      <c r="D55" s="197">
        <f t="shared" si="0"/>
        <v>0.29071000000000424</v>
      </c>
      <c r="E55" s="196">
        <f>PPCL_NG!J55+PPCL_Spot!J55+GT_NG!J55+GT_Spot!J55+Bawana_NG!J55+Bawana_RLNG!J55+Bawana_Spot!J55</f>
        <v>47.39</v>
      </c>
      <c r="F55" s="196">
        <f>PPCL_NG!Q55+PPCL_Spot!Q55+GT_NG!Q55+GT_Spot!Q55+Bawana_NG!Q55+Bawana_RLNG!Q55+Bawana_Spot!Q55</f>
        <v>47.230820000000001</v>
      </c>
      <c r="G55" s="197">
        <f t="shared" si="1"/>
        <v>0.15917999999999921</v>
      </c>
      <c r="H55" s="196">
        <f>PPCL_NG!K55+PPCL_Spot!K55+GT_NG!K55+GT_Spot!K55+Bawana_NG!K55+Bawana_RLNG!K55+Bawana_Spot!K55</f>
        <v>5.84</v>
      </c>
      <c r="I55" s="196">
        <f>PPCL_NG!R55+PPCL_Spot!R55+GT_NG!R55+GT_Spot!R55+Bawana_NG!R55+Bawana_RLNG!R55+Bawana_Spot!R55</f>
        <v>5.84</v>
      </c>
      <c r="J55" s="197">
        <f t="shared" si="2"/>
        <v>0</v>
      </c>
      <c r="K55" s="196">
        <f>PPCL_NG!L55+PPCL_Spot!L55+GT_NG!L55+GT_Spot!L55+Bawana_NG!L55+Bawana_RLNG!L55+Bawana_Spot!L55</f>
        <v>19.21</v>
      </c>
      <c r="L55" s="196">
        <f>PPCL_NG!S55+PPCL_Spot!S55+GT_NG!S55+GT_Spot!S55+Bawana_NG!S55+Bawana_RLNG!S55+Bawana_Spot!S55</f>
        <v>19.175350000000002</v>
      </c>
      <c r="M55" s="197">
        <f t="shared" si="3"/>
        <v>3.4649999999999181E-2</v>
      </c>
      <c r="N55" s="196">
        <f>PPCL_NG!M55+PPCL_Spot!M55+GT_NG!M55+GT_Spot!M55+Bawana_NG!M55+Bawana_RLNG!M55+Bawana_Spot!M55</f>
        <v>57.27</v>
      </c>
      <c r="O55" s="196">
        <f>PPCL_NG!T55+PPCL_Spot!T55+GT_NG!T55+GT_Spot!T55+Bawana_NG!T55+Bawana_RLNG!T55+Bawana_Spot!T55</f>
        <v>57.062310000000004</v>
      </c>
      <c r="P55" s="197">
        <f t="shared" si="4"/>
        <v>0.20768999999999949</v>
      </c>
      <c r="Q55" s="197">
        <f t="shared" si="5"/>
        <v>0.69223000000000212</v>
      </c>
    </row>
    <row r="56" spans="1:17">
      <c r="A56" s="33" t="s">
        <v>98</v>
      </c>
      <c r="B56" s="196">
        <f>PPCL_NG!I56+PPCL_Spot!I56+GT_NG!I56+GT_Spot!I56+Bawana_NG!I56+Bawana_RLNG!I56+Bawana_Spot!I56</f>
        <v>81.96</v>
      </c>
      <c r="C56" s="196">
        <f>PPCL_NG!P56+PPCL_Spot!P56+GT_NG!P56+GT_Spot!P56+Bawana_NG!P56+Bawana_RLNG!P56+Bawana_Spot!P56</f>
        <v>81.66928999999999</v>
      </c>
      <c r="D56" s="197">
        <f t="shared" si="0"/>
        <v>0.29071000000000424</v>
      </c>
      <c r="E56" s="196">
        <f>PPCL_NG!J56+PPCL_Spot!J56+GT_NG!J56+GT_Spot!J56+Bawana_NG!J56+Bawana_RLNG!J56+Bawana_Spot!J56</f>
        <v>47.39</v>
      </c>
      <c r="F56" s="196">
        <f>PPCL_NG!Q56+PPCL_Spot!Q56+GT_NG!Q56+GT_Spot!Q56+Bawana_NG!Q56+Bawana_RLNG!Q56+Bawana_Spot!Q56</f>
        <v>47.230820000000001</v>
      </c>
      <c r="G56" s="197">
        <f t="shared" si="1"/>
        <v>0.15917999999999921</v>
      </c>
      <c r="H56" s="196">
        <f>PPCL_NG!K56+PPCL_Spot!K56+GT_NG!K56+GT_Spot!K56+Bawana_NG!K56+Bawana_RLNG!K56+Bawana_Spot!K56</f>
        <v>5.84</v>
      </c>
      <c r="I56" s="196">
        <f>PPCL_NG!R56+PPCL_Spot!R56+GT_NG!R56+GT_Spot!R56+Bawana_NG!R56+Bawana_RLNG!R56+Bawana_Spot!R56</f>
        <v>5.84</v>
      </c>
      <c r="J56" s="197">
        <f t="shared" si="2"/>
        <v>0</v>
      </c>
      <c r="K56" s="196">
        <f>PPCL_NG!L56+PPCL_Spot!L56+GT_NG!L56+GT_Spot!L56+Bawana_NG!L56+Bawana_RLNG!L56+Bawana_Spot!L56</f>
        <v>19.21</v>
      </c>
      <c r="L56" s="196">
        <f>PPCL_NG!S56+PPCL_Spot!S56+GT_NG!S56+GT_Spot!S56+Bawana_NG!S56+Bawana_RLNG!S56+Bawana_Spot!S56</f>
        <v>19.175350000000002</v>
      </c>
      <c r="M56" s="197">
        <f t="shared" si="3"/>
        <v>3.4649999999999181E-2</v>
      </c>
      <c r="N56" s="196">
        <f>PPCL_NG!M56+PPCL_Spot!M56+GT_NG!M56+GT_Spot!M56+Bawana_NG!M56+Bawana_RLNG!M56+Bawana_Spot!M56</f>
        <v>57.27</v>
      </c>
      <c r="O56" s="196">
        <f>PPCL_NG!T56+PPCL_Spot!T56+GT_NG!T56+GT_Spot!T56+Bawana_NG!T56+Bawana_RLNG!T56+Bawana_Spot!T56</f>
        <v>57.062310000000004</v>
      </c>
      <c r="P56" s="197">
        <f t="shared" si="4"/>
        <v>0.20768999999999949</v>
      </c>
      <c r="Q56" s="197">
        <f t="shared" si="5"/>
        <v>0.69223000000000212</v>
      </c>
    </row>
    <row r="57" spans="1:17">
      <c r="A57" s="33" t="s">
        <v>99</v>
      </c>
      <c r="B57" s="196">
        <f>PPCL_NG!I57+PPCL_Spot!I57+GT_NG!I57+GT_Spot!I57+Bawana_NG!I57+Bawana_RLNG!I57+Bawana_Spot!I57</f>
        <v>81.96</v>
      </c>
      <c r="C57" s="196">
        <f>PPCL_NG!P57+PPCL_Spot!P57+GT_NG!P57+GT_Spot!P57+Bawana_NG!P57+Bawana_RLNG!P57+Bawana_Spot!P57</f>
        <v>81.66928999999999</v>
      </c>
      <c r="D57" s="197">
        <f t="shared" si="0"/>
        <v>0.29071000000000424</v>
      </c>
      <c r="E57" s="196">
        <f>PPCL_NG!J57+PPCL_Spot!J57+GT_NG!J57+GT_Spot!J57+Bawana_NG!J57+Bawana_RLNG!J57+Bawana_Spot!J57</f>
        <v>47.39</v>
      </c>
      <c r="F57" s="196">
        <f>PPCL_NG!Q57+PPCL_Spot!Q57+GT_NG!Q57+GT_Spot!Q57+Bawana_NG!Q57+Bawana_RLNG!Q57+Bawana_Spot!Q57</f>
        <v>47.230820000000001</v>
      </c>
      <c r="G57" s="197">
        <f t="shared" si="1"/>
        <v>0.15917999999999921</v>
      </c>
      <c r="H57" s="196">
        <f>PPCL_NG!K57+PPCL_Spot!K57+GT_NG!K57+GT_Spot!K57+Bawana_NG!K57+Bawana_RLNG!K57+Bawana_Spot!K57</f>
        <v>5.84</v>
      </c>
      <c r="I57" s="196">
        <f>PPCL_NG!R57+PPCL_Spot!R57+GT_NG!R57+GT_Spot!R57+Bawana_NG!R57+Bawana_RLNG!R57+Bawana_Spot!R57</f>
        <v>5.84</v>
      </c>
      <c r="J57" s="197">
        <f t="shared" si="2"/>
        <v>0</v>
      </c>
      <c r="K57" s="196">
        <f>PPCL_NG!L57+PPCL_Spot!L57+GT_NG!L57+GT_Spot!L57+Bawana_NG!L57+Bawana_RLNG!L57+Bawana_Spot!L57</f>
        <v>19.21</v>
      </c>
      <c r="L57" s="196">
        <f>PPCL_NG!S57+PPCL_Spot!S57+GT_NG!S57+GT_Spot!S57+Bawana_NG!S57+Bawana_RLNG!S57+Bawana_Spot!S57</f>
        <v>19.175350000000002</v>
      </c>
      <c r="M57" s="197">
        <f t="shared" si="3"/>
        <v>3.4649999999999181E-2</v>
      </c>
      <c r="N57" s="196">
        <f>PPCL_NG!M57+PPCL_Spot!M57+GT_NG!M57+GT_Spot!M57+Bawana_NG!M57+Bawana_RLNG!M57+Bawana_Spot!M57</f>
        <v>57.27</v>
      </c>
      <c r="O57" s="196">
        <f>PPCL_NG!T57+PPCL_Spot!T57+GT_NG!T57+GT_Spot!T57+Bawana_NG!T57+Bawana_RLNG!T57+Bawana_Spot!T57</f>
        <v>57.062310000000004</v>
      </c>
      <c r="P57" s="197">
        <f t="shared" si="4"/>
        <v>0.20768999999999949</v>
      </c>
      <c r="Q57" s="197">
        <f t="shared" si="5"/>
        <v>0.69223000000000212</v>
      </c>
    </row>
    <row r="58" spans="1:17">
      <c r="A58" s="33" t="s">
        <v>100</v>
      </c>
      <c r="B58" s="196">
        <f>PPCL_NG!I58+PPCL_Spot!I58+GT_NG!I58+GT_Spot!I58+Bawana_NG!I58+Bawana_RLNG!I58+Bawana_Spot!I58</f>
        <v>81.96</v>
      </c>
      <c r="C58" s="196">
        <f>PPCL_NG!P58+PPCL_Spot!P58+GT_NG!P58+GT_Spot!P58+Bawana_NG!P58+Bawana_RLNG!P58+Bawana_Spot!P58</f>
        <v>81.66928999999999</v>
      </c>
      <c r="D58" s="197">
        <f t="shared" si="0"/>
        <v>0.29071000000000424</v>
      </c>
      <c r="E58" s="196">
        <f>PPCL_NG!J58+PPCL_Spot!J58+GT_NG!J58+GT_Spot!J58+Bawana_NG!J58+Bawana_RLNG!J58+Bawana_Spot!J58</f>
        <v>47.39</v>
      </c>
      <c r="F58" s="196">
        <f>PPCL_NG!Q58+PPCL_Spot!Q58+GT_NG!Q58+GT_Spot!Q58+Bawana_NG!Q58+Bawana_RLNG!Q58+Bawana_Spot!Q58</f>
        <v>47.230820000000001</v>
      </c>
      <c r="G58" s="197">
        <f t="shared" si="1"/>
        <v>0.15917999999999921</v>
      </c>
      <c r="H58" s="196">
        <f>PPCL_NG!K58+PPCL_Spot!K58+GT_NG!K58+GT_Spot!K58+Bawana_NG!K58+Bawana_RLNG!K58+Bawana_Spot!K58</f>
        <v>5.84</v>
      </c>
      <c r="I58" s="196">
        <f>PPCL_NG!R58+PPCL_Spot!R58+GT_NG!R58+GT_Spot!R58+Bawana_NG!R58+Bawana_RLNG!R58+Bawana_Spot!R58</f>
        <v>5.84</v>
      </c>
      <c r="J58" s="197">
        <f t="shared" si="2"/>
        <v>0</v>
      </c>
      <c r="K58" s="196">
        <f>PPCL_NG!L58+PPCL_Spot!L58+GT_NG!L58+GT_Spot!L58+Bawana_NG!L58+Bawana_RLNG!L58+Bawana_Spot!L58</f>
        <v>19.21</v>
      </c>
      <c r="L58" s="196">
        <f>PPCL_NG!S58+PPCL_Spot!S58+GT_NG!S58+GT_Spot!S58+Bawana_NG!S58+Bawana_RLNG!S58+Bawana_Spot!S58</f>
        <v>19.175350000000002</v>
      </c>
      <c r="M58" s="197">
        <f t="shared" si="3"/>
        <v>3.4649999999999181E-2</v>
      </c>
      <c r="N58" s="196">
        <f>PPCL_NG!M58+PPCL_Spot!M58+GT_NG!M58+GT_Spot!M58+Bawana_NG!M58+Bawana_RLNG!M58+Bawana_Spot!M58</f>
        <v>57.27</v>
      </c>
      <c r="O58" s="196">
        <f>PPCL_NG!T58+PPCL_Spot!T58+GT_NG!T58+GT_Spot!T58+Bawana_NG!T58+Bawana_RLNG!T58+Bawana_Spot!T58</f>
        <v>57.062310000000004</v>
      </c>
      <c r="P58" s="197">
        <f t="shared" si="4"/>
        <v>0.20768999999999949</v>
      </c>
      <c r="Q58" s="197">
        <f t="shared" si="5"/>
        <v>0.69223000000000212</v>
      </c>
    </row>
    <row r="59" spans="1:17">
      <c r="A59" s="33" t="s">
        <v>101</v>
      </c>
      <c r="B59" s="196">
        <f>PPCL_NG!I59+PPCL_Spot!I59+GT_NG!I59+GT_Spot!I59+Bawana_NG!I59+Bawana_RLNG!I59+Bawana_Spot!I59</f>
        <v>81.96</v>
      </c>
      <c r="C59" s="196">
        <f>PPCL_NG!P59+PPCL_Spot!P59+GT_NG!P59+GT_Spot!P59+Bawana_NG!P59+Bawana_RLNG!P59+Bawana_Spot!P59</f>
        <v>81.66928999999999</v>
      </c>
      <c r="D59" s="197">
        <f t="shared" si="0"/>
        <v>0.29071000000000424</v>
      </c>
      <c r="E59" s="196">
        <f>PPCL_NG!J59+PPCL_Spot!J59+GT_NG!J59+GT_Spot!J59+Bawana_NG!J59+Bawana_RLNG!J59+Bawana_Spot!J59</f>
        <v>47.39</v>
      </c>
      <c r="F59" s="196">
        <f>PPCL_NG!Q59+PPCL_Spot!Q59+GT_NG!Q59+GT_Spot!Q59+Bawana_NG!Q59+Bawana_RLNG!Q59+Bawana_Spot!Q59</f>
        <v>47.230820000000001</v>
      </c>
      <c r="G59" s="197">
        <f t="shared" si="1"/>
        <v>0.15917999999999921</v>
      </c>
      <c r="H59" s="196">
        <f>PPCL_NG!K59+PPCL_Spot!K59+GT_NG!K59+GT_Spot!K59+Bawana_NG!K59+Bawana_RLNG!K59+Bawana_Spot!K59</f>
        <v>5.84</v>
      </c>
      <c r="I59" s="196">
        <f>PPCL_NG!R59+PPCL_Spot!R59+GT_NG!R59+GT_Spot!R59+Bawana_NG!R59+Bawana_RLNG!R59+Bawana_Spot!R59</f>
        <v>5.84</v>
      </c>
      <c r="J59" s="197">
        <f t="shared" si="2"/>
        <v>0</v>
      </c>
      <c r="K59" s="196">
        <f>PPCL_NG!L59+PPCL_Spot!L59+GT_NG!L59+GT_Spot!L59+Bawana_NG!L59+Bawana_RLNG!L59+Bawana_Spot!L59</f>
        <v>19.21</v>
      </c>
      <c r="L59" s="196">
        <f>PPCL_NG!S59+PPCL_Spot!S59+GT_NG!S59+GT_Spot!S59+Bawana_NG!S59+Bawana_RLNG!S59+Bawana_Spot!S59</f>
        <v>19.175350000000002</v>
      </c>
      <c r="M59" s="197">
        <f t="shared" si="3"/>
        <v>3.4649999999999181E-2</v>
      </c>
      <c r="N59" s="196">
        <f>PPCL_NG!M59+PPCL_Spot!M59+GT_NG!M59+GT_Spot!M59+Bawana_NG!M59+Bawana_RLNG!M59+Bawana_Spot!M59</f>
        <v>57.27</v>
      </c>
      <c r="O59" s="196">
        <f>PPCL_NG!T59+PPCL_Spot!T59+GT_NG!T59+GT_Spot!T59+Bawana_NG!T59+Bawana_RLNG!T59+Bawana_Spot!T59</f>
        <v>57.062310000000004</v>
      </c>
      <c r="P59" s="197">
        <f t="shared" si="4"/>
        <v>0.20768999999999949</v>
      </c>
      <c r="Q59" s="197">
        <f t="shared" si="5"/>
        <v>0.69223000000000212</v>
      </c>
    </row>
    <row r="60" spans="1:17">
      <c r="A60" s="33" t="s">
        <v>102</v>
      </c>
      <c r="B60" s="196">
        <f>PPCL_NG!I60+PPCL_Spot!I60+GT_NG!I60+GT_Spot!I60+Bawana_NG!I60+Bawana_RLNG!I60+Bawana_Spot!I60</f>
        <v>81.96</v>
      </c>
      <c r="C60" s="196">
        <f>PPCL_NG!P60+PPCL_Spot!P60+GT_NG!P60+GT_Spot!P60+Bawana_NG!P60+Bawana_RLNG!P60+Bawana_Spot!P60</f>
        <v>81.66928999999999</v>
      </c>
      <c r="D60" s="197">
        <f t="shared" si="0"/>
        <v>0.29071000000000424</v>
      </c>
      <c r="E60" s="196">
        <f>PPCL_NG!J60+PPCL_Spot!J60+GT_NG!J60+GT_Spot!J60+Bawana_NG!J60+Bawana_RLNG!J60+Bawana_Spot!J60</f>
        <v>47.39</v>
      </c>
      <c r="F60" s="196">
        <f>PPCL_NG!Q60+PPCL_Spot!Q60+GT_NG!Q60+GT_Spot!Q60+Bawana_NG!Q60+Bawana_RLNG!Q60+Bawana_Spot!Q60</f>
        <v>47.230820000000001</v>
      </c>
      <c r="G60" s="197">
        <f t="shared" si="1"/>
        <v>0.15917999999999921</v>
      </c>
      <c r="H60" s="196">
        <f>PPCL_NG!K60+PPCL_Spot!K60+GT_NG!K60+GT_Spot!K60+Bawana_NG!K60+Bawana_RLNG!K60+Bawana_Spot!K60</f>
        <v>5.84</v>
      </c>
      <c r="I60" s="196">
        <f>PPCL_NG!R60+PPCL_Spot!R60+GT_NG!R60+GT_Spot!R60+Bawana_NG!R60+Bawana_RLNG!R60+Bawana_Spot!R60</f>
        <v>5.84</v>
      </c>
      <c r="J60" s="197">
        <f t="shared" si="2"/>
        <v>0</v>
      </c>
      <c r="K60" s="196">
        <f>PPCL_NG!L60+PPCL_Spot!L60+GT_NG!L60+GT_Spot!L60+Bawana_NG!L60+Bawana_RLNG!L60+Bawana_Spot!L60</f>
        <v>19.21</v>
      </c>
      <c r="L60" s="196">
        <f>PPCL_NG!S60+PPCL_Spot!S60+GT_NG!S60+GT_Spot!S60+Bawana_NG!S60+Bawana_RLNG!S60+Bawana_Spot!S60</f>
        <v>19.175350000000002</v>
      </c>
      <c r="M60" s="197">
        <f t="shared" si="3"/>
        <v>3.4649999999999181E-2</v>
      </c>
      <c r="N60" s="196">
        <f>PPCL_NG!M60+PPCL_Spot!M60+GT_NG!M60+GT_Spot!M60+Bawana_NG!M60+Bawana_RLNG!M60+Bawana_Spot!M60</f>
        <v>57.27</v>
      </c>
      <c r="O60" s="196">
        <f>PPCL_NG!T60+PPCL_Spot!T60+GT_NG!T60+GT_Spot!T60+Bawana_NG!T60+Bawana_RLNG!T60+Bawana_Spot!T60</f>
        <v>57.062310000000004</v>
      </c>
      <c r="P60" s="197">
        <f t="shared" si="4"/>
        <v>0.20768999999999949</v>
      </c>
      <c r="Q60" s="197">
        <f t="shared" si="5"/>
        <v>0.69223000000000212</v>
      </c>
    </row>
    <row r="61" spans="1:17">
      <c r="A61" s="33" t="s">
        <v>103</v>
      </c>
      <c r="B61" s="196">
        <f>PPCL_NG!I61+PPCL_Spot!I61+GT_NG!I61+GT_Spot!I61+Bawana_NG!I61+Bawana_RLNG!I61+Bawana_Spot!I61</f>
        <v>81.96</v>
      </c>
      <c r="C61" s="196">
        <f>PPCL_NG!P61+PPCL_Spot!P61+GT_NG!P61+GT_Spot!P61+Bawana_NG!P61+Bawana_RLNG!P61+Bawana_Spot!P61</f>
        <v>81.66928999999999</v>
      </c>
      <c r="D61" s="197">
        <f t="shared" si="0"/>
        <v>0.29071000000000424</v>
      </c>
      <c r="E61" s="196">
        <f>PPCL_NG!J61+PPCL_Spot!J61+GT_NG!J61+GT_Spot!J61+Bawana_NG!J61+Bawana_RLNG!J61+Bawana_Spot!J61</f>
        <v>47.39</v>
      </c>
      <c r="F61" s="196">
        <f>PPCL_NG!Q61+PPCL_Spot!Q61+GT_NG!Q61+GT_Spot!Q61+Bawana_NG!Q61+Bawana_RLNG!Q61+Bawana_Spot!Q61</f>
        <v>47.230820000000001</v>
      </c>
      <c r="G61" s="197">
        <f t="shared" si="1"/>
        <v>0.15917999999999921</v>
      </c>
      <c r="H61" s="196">
        <f>PPCL_NG!K61+PPCL_Spot!K61+GT_NG!K61+GT_Spot!K61+Bawana_NG!K61+Bawana_RLNG!K61+Bawana_Spot!K61</f>
        <v>5.84</v>
      </c>
      <c r="I61" s="196">
        <f>PPCL_NG!R61+PPCL_Spot!R61+GT_NG!R61+GT_Spot!R61+Bawana_NG!R61+Bawana_RLNG!R61+Bawana_Spot!R61</f>
        <v>5.84</v>
      </c>
      <c r="J61" s="197">
        <f t="shared" si="2"/>
        <v>0</v>
      </c>
      <c r="K61" s="196">
        <f>PPCL_NG!L61+PPCL_Spot!L61+GT_NG!L61+GT_Spot!L61+Bawana_NG!L61+Bawana_RLNG!L61+Bawana_Spot!L61</f>
        <v>19.21</v>
      </c>
      <c r="L61" s="196">
        <f>PPCL_NG!S61+PPCL_Spot!S61+GT_NG!S61+GT_Spot!S61+Bawana_NG!S61+Bawana_RLNG!S61+Bawana_Spot!S61</f>
        <v>19.175350000000002</v>
      </c>
      <c r="M61" s="197">
        <f t="shared" si="3"/>
        <v>3.4649999999999181E-2</v>
      </c>
      <c r="N61" s="196">
        <f>PPCL_NG!M61+PPCL_Spot!M61+GT_NG!M61+GT_Spot!M61+Bawana_NG!M61+Bawana_RLNG!M61+Bawana_Spot!M61</f>
        <v>57.27</v>
      </c>
      <c r="O61" s="196">
        <f>PPCL_NG!T61+PPCL_Spot!T61+GT_NG!T61+GT_Spot!T61+Bawana_NG!T61+Bawana_RLNG!T61+Bawana_Spot!T61</f>
        <v>57.062310000000004</v>
      </c>
      <c r="P61" s="197">
        <f t="shared" si="4"/>
        <v>0.20768999999999949</v>
      </c>
      <c r="Q61" s="197">
        <f t="shared" si="5"/>
        <v>0.69223000000000212</v>
      </c>
    </row>
    <row r="62" spans="1:17">
      <c r="A62" s="33" t="s">
        <v>104</v>
      </c>
      <c r="B62" s="196">
        <f>PPCL_NG!I62+PPCL_Spot!I62+GT_NG!I62+GT_Spot!I62+Bawana_NG!I62+Bawana_RLNG!I62+Bawana_Spot!I62</f>
        <v>81.96</v>
      </c>
      <c r="C62" s="196">
        <f>PPCL_NG!P62+PPCL_Spot!P62+GT_NG!P62+GT_Spot!P62+Bawana_NG!P62+Bawana_RLNG!P62+Bawana_Spot!P62</f>
        <v>81.66928999999999</v>
      </c>
      <c r="D62" s="197">
        <f t="shared" si="0"/>
        <v>0.29071000000000424</v>
      </c>
      <c r="E62" s="196">
        <f>PPCL_NG!J62+PPCL_Spot!J62+GT_NG!J62+GT_Spot!J62+Bawana_NG!J62+Bawana_RLNG!J62+Bawana_Spot!J62</f>
        <v>47.39</v>
      </c>
      <c r="F62" s="196">
        <f>PPCL_NG!Q62+PPCL_Spot!Q62+GT_NG!Q62+GT_Spot!Q62+Bawana_NG!Q62+Bawana_RLNG!Q62+Bawana_Spot!Q62</f>
        <v>47.230820000000001</v>
      </c>
      <c r="G62" s="197">
        <f t="shared" si="1"/>
        <v>0.15917999999999921</v>
      </c>
      <c r="H62" s="196">
        <f>PPCL_NG!K62+PPCL_Spot!K62+GT_NG!K62+GT_Spot!K62+Bawana_NG!K62+Bawana_RLNG!K62+Bawana_Spot!K62</f>
        <v>5.84</v>
      </c>
      <c r="I62" s="196">
        <f>PPCL_NG!R62+PPCL_Spot!R62+GT_NG!R62+GT_Spot!R62+Bawana_NG!R62+Bawana_RLNG!R62+Bawana_Spot!R62</f>
        <v>5.84</v>
      </c>
      <c r="J62" s="197">
        <f t="shared" si="2"/>
        <v>0</v>
      </c>
      <c r="K62" s="196">
        <f>PPCL_NG!L62+PPCL_Spot!L62+GT_NG!L62+GT_Spot!L62+Bawana_NG!L62+Bawana_RLNG!L62+Bawana_Spot!L62</f>
        <v>19.21</v>
      </c>
      <c r="L62" s="196">
        <f>PPCL_NG!S62+PPCL_Spot!S62+GT_NG!S62+GT_Spot!S62+Bawana_NG!S62+Bawana_RLNG!S62+Bawana_Spot!S62</f>
        <v>19.175350000000002</v>
      </c>
      <c r="M62" s="197">
        <f t="shared" si="3"/>
        <v>3.4649999999999181E-2</v>
      </c>
      <c r="N62" s="196">
        <f>PPCL_NG!M62+PPCL_Spot!M62+GT_NG!M62+GT_Spot!M62+Bawana_NG!M62+Bawana_RLNG!M62+Bawana_Spot!M62</f>
        <v>57.27</v>
      </c>
      <c r="O62" s="196">
        <f>PPCL_NG!T62+PPCL_Spot!T62+GT_NG!T62+GT_Spot!T62+Bawana_NG!T62+Bawana_RLNG!T62+Bawana_Spot!T62</f>
        <v>57.062310000000004</v>
      </c>
      <c r="P62" s="197">
        <f t="shared" si="4"/>
        <v>0.20768999999999949</v>
      </c>
      <c r="Q62" s="197">
        <f t="shared" si="5"/>
        <v>0.69223000000000212</v>
      </c>
    </row>
    <row r="63" spans="1:17">
      <c r="A63" s="33" t="s">
        <v>105</v>
      </c>
      <c r="B63" s="196">
        <f>PPCL_NG!I63+PPCL_Spot!I63+GT_NG!I63+GT_Spot!I63+Bawana_NG!I63+Bawana_RLNG!I63+Bawana_Spot!I63</f>
        <v>83.76</v>
      </c>
      <c r="C63" s="196">
        <f>PPCL_NG!P63+PPCL_Spot!P63+GT_NG!P63+GT_Spot!P63+Bawana_NG!P63+Bawana_RLNG!P63+Bawana_Spot!P63</f>
        <v>83.46541563023267</v>
      </c>
      <c r="D63" s="197">
        <f t="shared" si="0"/>
        <v>0.29458436976733537</v>
      </c>
      <c r="E63" s="196">
        <f>PPCL_NG!J63+PPCL_Spot!J63+GT_NG!J63+GT_Spot!J63+Bawana_NG!J63+Bawana_RLNG!J63+Bawana_Spot!J63</f>
        <v>48.43</v>
      </c>
      <c r="F63" s="196">
        <f>PPCL_NG!Q63+PPCL_Spot!Q63+GT_NG!Q63+GT_Spot!Q63+Bawana_NG!Q63+Bawana_RLNG!Q63+Bawana_Spot!Q63</f>
        <v>48.268579840880712</v>
      </c>
      <c r="G63" s="197">
        <f t="shared" si="1"/>
        <v>0.16142015911928809</v>
      </c>
      <c r="H63" s="196">
        <f>PPCL_NG!K63+PPCL_Spot!K63+GT_NG!K63+GT_Spot!K63+Bawana_NG!K63+Bawana_RLNG!K63+Bawana_Spot!K63</f>
        <v>5.84</v>
      </c>
      <c r="I63" s="196">
        <f>PPCL_NG!R63+PPCL_Spot!R63+GT_NG!R63+GT_Spot!R63+Bawana_NG!R63+Bawana_RLNG!R63+Bawana_Spot!R63</f>
        <v>5.8397298672464037</v>
      </c>
      <c r="J63" s="197">
        <f t="shared" si="2"/>
        <v>2.7013275359610844E-4</v>
      </c>
      <c r="K63" s="196">
        <f>PPCL_NG!L63+PPCL_Spot!L63+GT_NG!L63+GT_Spot!L63+Bawana_NG!L63+Bawana_RLNG!L63+Bawana_Spot!L63</f>
        <v>19.63</v>
      </c>
      <c r="L63" s="196">
        <f>PPCL_NG!S63+PPCL_Spot!S63+GT_NG!S63+GT_Spot!S63+Bawana_NG!S63+Bawana_RLNG!S63+Bawana_Spot!S63</f>
        <v>19.594442002405291</v>
      </c>
      <c r="M63" s="197">
        <f t="shared" si="3"/>
        <v>3.5557997594708013E-2</v>
      </c>
      <c r="N63" s="196">
        <f>PPCL_NG!M63+PPCL_Spot!M63+GT_NG!M63+GT_Spot!M63+Bawana_NG!M63+Bawana_RLNG!M63+Bawana_Spot!M63</f>
        <v>58.53</v>
      </c>
      <c r="O63" s="196">
        <f>PPCL_NG!T63+PPCL_Spot!T63+GT_NG!T63+GT_Spot!T63+Bawana_NG!T63+Bawana_RLNG!T63+Bawana_Spot!T63</f>
        <v>58.319602659234938</v>
      </c>
      <c r="P63" s="197">
        <f t="shared" si="4"/>
        <v>0.21039734076506278</v>
      </c>
      <c r="Q63" s="197">
        <f t="shared" si="5"/>
        <v>0.70222999999999036</v>
      </c>
    </row>
    <row r="64" spans="1:17">
      <c r="A64" s="33" t="s">
        <v>106</v>
      </c>
      <c r="B64" s="196">
        <f>PPCL_NG!I64+PPCL_Spot!I64+GT_NG!I64+GT_Spot!I64+Bawana_NG!I64+Bawana_RLNG!I64+Bawana_Spot!I64</f>
        <v>83.76</v>
      </c>
      <c r="C64" s="196">
        <f>PPCL_NG!P64+PPCL_Spot!P64+GT_NG!P64+GT_Spot!P64+Bawana_NG!P64+Bawana_RLNG!P64+Bawana_Spot!P64</f>
        <v>83.46541563023267</v>
      </c>
      <c r="D64" s="197">
        <f t="shared" si="0"/>
        <v>0.29458436976733537</v>
      </c>
      <c r="E64" s="196">
        <f>PPCL_NG!J64+PPCL_Spot!J64+GT_NG!J64+GT_Spot!J64+Bawana_NG!J64+Bawana_RLNG!J64+Bawana_Spot!J64</f>
        <v>48.43</v>
      </c>
      <c r="F64" s="196">
        <f>PPCL_NG!Q64+PPCL_Spot!Q64+GT_NG!Q64+GT_Spot!Q64+Bawana_NG!Q64+Bawana_RLNG!Q64+Bawana_Spot!Q64</f>
        <v>48.268579840880712</v>
      </c>
      <c r="G64" s="197">
        <f t="shared" si="1"/>
        <v>0.16142015911928809</v>
      </c>
      <c r="H64" s="196">
        <f>PPCL_NG!K64+PPCL_Spot!K64+GT_NG!K64+GT_Spot!K64+Bawana_NG!K64+Bawana_RLNG!K64+Bawana_Spot!K64</f>
        <v>5.84</v>
      </c>
      <c r="I64" s="196">
        <f>PPCL_NG!R64+PPCL_Spot!R64+GT_NG!R64+GT_Spot!R64+Bawana_NG!R64+Bawana_RLNG!R64+Bawana_Spot!R64</f>
        <v>5.8397298672464037</v>
      </c>
      <c r="J64" s="197">
        <f t="shared" si="2"/>
        <v>2.7013275359610844E-4</v>
      </c>
      <c r="K64" s="196">
        <f>PPCL_NG!L64+PPCL_Spot!L64+GT_NG!L64+GT_Spot!L64+Bawana_NG!L64+Bawana_RLNG!L64+Bawana_Spot!L64</f>
        <v>19.63</v>
      </c>
      <c r="L64" s="196">
        <f>PPCL_NG!S64+PPCL_Spot!S64+GT_NG!S64+GT_Spot!S64+Bawana_NG!S64+Bawana_RLNG!S64+Bawana_Spot!S64</f>
        <v>19.594442002405291</v>
      </c>
      <c r="M64" s="197">
        <f t="shared" si="3"/>
        <v>3.5557997594708013E-2</v>
      </c>
      <c r="N64" s="196">
        <f>PPCL_NG!M64+PPCL_Spot!M64+GT_NG!M64+GT_Spot!M64+Bawana_NG!M64+Bawana_RLNG!M64+Bawana_Spot!M64</f>
        <v>58.53</v>
      </c>
      <c r="O64" s="196">
        <f>PPCL_NG!T64+PPCL_Spot!T64+GT_NG!T64+GT_Spot!T64+Bawana_NG!T64+Bawana_RLNG!T64+Bawana_Spot!T64</f>
        <v>58.319602659234938</v>
      </c>
      <c r="P64" s="197">
        <f t="shared" si="4"/>
        <v>0.21039734076506278</v>
      </c>
      <c r="Q64" s="197">
        <f t="shared" si="5"/>
        <v>0.70222999999999036</v>
      </c>
    </row>
    <row r="65" spans="1:17">
      <c r="A65" s="33" t="s">
        <v>107</v>
      </c>
      <c r="B65" s="196">
        <f>PPCL_NG!I65+PPCL_Spot!I65+GT_NG!I65+GT_Spot!I65+Bawana_NG!I65+Bawana_RLNG!I65+Bawana_Spot!I65</f>
        <v>83.76</v>
      </c>
      <c r="C65" s="196">
        <f>PPCL_NG!P65+PPCL_Spot!P65+GT_NG!P65+GT_Spot!P65+Bawana_NG!P65+Bawana_RLNG!P65+Bawana_Spot!P65</f>
        <v>83.46541563023267</v>
      </c>
      <c r="D65" s="197">
        <f t="shared" si="0"/>
        <v>0.29458436976733537</v>
      </c>
      <c r="E65" s="196">
        <f>PPCL_NG!J65+PPCL_Spot!J65+GT_NG!J65+GT_Spot!J65+Bawana_NG!J65+Bawana_RLNG!J65+Bawana_Spot!J65</f>
        <v>48.43</v>
      </c>
      <c r="F65" s="196">
        <f>PPCL_NG!Q65+PPCL_Spot!Q65+GT_NG!Q65+GT_Spot!Q65+Bawana_NG!Q65+Bawana_RLNG!Q65+Bawana_Spot!Q65</f>
        <v>48.268579840880712</v>
      </c>
      <c r="G65" s="197">
        <f t="shared" si="1"/>
        <v>0.16142015911928809</v>
      </c>
      <c r="H65" s="196">
        <f>PPCL_NG!K65+PPCL_Spot!K65+GT_NG!K65+GT_Spot!K65+Bawana_NG!K65+Bawana_RLNG!K65+Bawana_Spot!K65</f>
        <v>5.84</v>
      </c>
      <c r="I65" s="196">
        <f>PPCL_NG!R65+PPCL_Spot!R65+GT_NG!R65+GT_Spot!R65+Bawana_NG!R65+Bawana_RLNG!R65+Bawana_Spot!R65</f>
        <v>5.8397298672464037</v>
      </c>
      <c r="J65" s="197">
        <f t="shared" si="2"/>
        <v>2.7013275359610844E-4</v>
      </c>
      <c r="K65" s="196">
        <f>PPCL_NG!L65+PPCL_Spot!L65+GT_NG!L65+GT_Spot!L65+Bawana_NG!L65+Bawana_RLNG!L65+Bawana_Spot!L65</f>
        <v>19.63</v>
      </c>
      <c r="L65" s="196">
        <f>PPCL_NG!S65+PPCL_Spot!S65+GT_NG!S65+GT_Spot!S65+Bawana_NG!S65+Bawana_RLNG!S65+Bawana_Spot!S65</f>
        <v>19.594442002405291</v>
      </c>
      <c r="M65" s="197">
        <f t="shared" si="3"/>
        <v>3.5557997594708013E-2</v>
      </c>
      <c r="N65" s="196">
        <f>PPCL_NG!M65+PPCL_Spot!M65+GT_NG!M65+GT_Spot!M65+Bawana_NG!M65+Bawana_RLNG!M65+Bawana_Spot!M65</f>
        <v>58.53</v>
      </c>
      <c r="O65" s="196">
        <f>PPCL_NG!T65+PPCL_Spot!T65+GT_NG!T65+GT_Spot!T65+Bawana_NG!T65+Bawana_RLNG!T65+Bawana_Spot!T65</f>
        <v>58.319602659234938</v>
      </c>
      <c r="P65" s="197">
        <f t="shared" si="4"/>
        <v>0.21039734076506278</v>
      </c>
      <c r="Q65" s="197">
        <f t="shared" si="5"/>
        <v>0.70222999999999036</v>
      </c>
    </row>
    <row r="66" spans="1:17">
      <c r="A66" s="33" t="s">
        <v>108</v>
      </c>
      <c r="B66" s="196">
        <f>PPCL_NG!I66+PPCL_Spot!I66+GT_NG!I66+GT_Spot!I66+Bawana_NG!I66+Bawana_RLNG!I66+Bawana_Spot!I66</f>
        <v>83.76</v>
      </c>
      <c r="C66" s="196">
        <f>PPCL_NG!P66+PPCL_Spot!P66+GT_NG!P66+GT_Spot!P66+Bawana_NG!P66+Bawana_RLNG!P66+Bawana_Spot!P66</f>
        <v>83.46541563023267</v>
      </c>
      <c r="D66" s="197">
        <f t="shared" si="0"/>
        <v>0.29458436976733537</v>
      </c>
      <c r="E66" s="196">
        <f>PPCL_NG!J66+PPCL_Spot!J66+GT_NG!J66+GT_Spot!J66+Bawana_NG!J66+Bawana_RLNG!J66+Bawana_Spot!J66</f>
        <v>48.43</v>
      </c>
      <c r="F66" s="196">
        <f>PPCL_NG!Q66+PPCL_Spot!Q66+GT_NG!Q66+GT_Spot!Q66+Bawana_NG!Q66+Bawana_RLNG!Q66+Bawana_Spot!Q66</f>
        <v>48.268579840880712</v>
      </c>
      <c r="G66" s="197">
        <f t="shared" si="1"/>
        <v>0.16142015911928809</v>
      </c>
      <c r="H66" s="196">
        <f>PPCL_NG!K66+PPCL_Spot!K66+GT_NG!K66+GT_Spot!K66+Bawana_NG!K66+Bawana_RLNG!K66+Bawana_Spot!K66</f>
        <v>5.84</v>
      </c>
      <c r="I66" s="196">
        <f>PPCL_NG!R66+PPCL_Spot!R66+GT_NG!R66+GT_Spot!R66+Bawana_NG!R66+Bawana_RLNG!R66+Bawana_Spot!R66</f>
        <v>5.8397298672464037</v>
      </c>
      <c r="J66" s="197">
        <f t="shared" si="2"/>
        <v>2.7013275359610844E-4</v>
      </c>
      <c r="K66" s="196">
        <f>PPCL_NG!L66+PPCL_Spot!L66+GT_NG!L66+GT_Spot!L66+Bawana_NG!L66+Bawana_RLNG!L66+Bawana_Spot!L66</f>
        <v>19.63</v>
      </c>
      <c r="L66" s="196">
        <f>PPCL_NG!S66+PPCL_Spot!S66+GT_NG!S66+GT_Spot!S66+Bawana_NG!S66+Bawana_RLNG!S66+Bawana_Spot!S66</f>
        <v>19.594442002405291</v>
      </c>
      <c r="M66" s="197">
        <f t="shared" si="3"/>
        <v>3.5557997594708013E-2</v>
      </c>
      <c r="N66" s="196">
        <f>PPCL_NG!M66+PPCL_Spot!M66+GT_NG!M66+GT_Spot!M66+Bawana_NG!M66+Bawana_RLNG!M66+Bawana_Spot!M66</f>
        <v>58.53</v>
      </c>
      <c r="O66" s="196">
        <f>PPCL_NG!T66+PPCL_Spot!T66+GT_NG!T66+GT_Spot!T66+Bawana_NG!T66+Bawana_RLNG!T66+Bawana_Spot!T66</f>
        <v>58.319602659234938</v>
      </c>
      <c r="P66" s="197">
        <f t="shared" si="4"/>
        <v>0.21039734076506278</v>
      </c>
      <c r="Q66" s="197">
        <f t="shared" si="5"/>
        <v>0.70222999999999036</v>
      </c>
    </row>
    <row r="67" spans="1:17">
      <c r="A67" s="33" t="s">
        <v>109</v>
      </c>
      <c r="B67" s="196">
        <f>PPCL_NG!I67+PPCL_Spot!I67+GT_NG!I67+GT_Spot!I67+Bawana_NG!I67+Bawana_RLNG!I67+Bawana_Spot!I67</f>
        <v>81.96</v>
      </c>
      <c r="C67" s="196">
        <f>PPCL_NG!P67+PPCL_Spot!P67+GT_NG!P67+GT_Spot!P67+Bawana_NG!P67+Bawana_RLNG!P67+Bawana_Spot!P67</f>
        <v>81.66928999999999</v>
      </c>
      <c r="D67" s="197">
        <f t="shared" ref="D67:D99" si="6">B67-C67</f>
        <v>0.29071000000000424</v>
      </c>
      <c r="E67" s="196">
        <f>PPCL_NG!J67+PPCL_Spot!J67+GT_NG!J67+GT_Spot!J67+Bawana_NG!J67+Bawana_RLNG!J67+Bawana_Spot!J67</f>
        <v>47.39</v>
      </c>
      <c r="F67" s="196">
        <f>PPCL_NG!Q67+PPCL_Spot!Q67+GT_NG!Q67+GT_Spot!Q67+Bawana_NG!Q67+Bawana_RLNG!Q67+Bawana_Spot!Q67</f>
        <v>47.230820000000001</v>
      </c>
      <c r="G67" s="197">
        <f t="shared" ref="G67:G99" si="7">E67-F67</f>
        <v>0.15917999999999921</v>
      </c>
      <c r="H67" s="196">
        <f>PPCL_NG!K67+PPCL_Spot!K67+GT_NG!K67+GT_Spot!K67+Bawana_NG!K67+Bawana_RLNG!K67+Bawana_Spot!K67</f>
        <v>5.84</v>
      </c>
      <c r="I67" s="196">
        <f>PPCL_NG!R67+PPCL_Spot!R67+GT_NG!R67+GT_Spot!R67+Bawana_NG!R67+Bawana_RLNG!R67+Bawana_Spot!R67</f>
        <v>5.84</v>
      </c>
      <c r="J67" s="197">
        <f t="shared" ref="J67:J99" si="8">H67-I67</f>
        <v>0</v>
      </c>
      <c r="K67" s="196">
        <f>PPCL_NG!L67+PPCL_Spot!L67+GT_NG!L67+GT_Spot!L67+Bawana_NG!L67+Bawana_RLNG!L67+Bawana_Spot!L67</f>
        <v>19.21</v>
      </c>
      <c r="L67" s="196">
        <f>PPCL_NG!S67+PPCL_Spot!S67+GT_NG!S67+GT_Spot!S67+Bawana_NG!S67+Bawana_RLNG!S67+Bawana_Spot!S67</f>
        <v>19.175350000000002</v>
      </c>
      <c r="M67" s="197">
        <f t="shared" ref="M67:M99" si="9">K67-L67</f>
        <v>3.4649999999999181E-2</v>
      </c>
      <c r="N67" s="196">
        <f>PPCL_NG!M67+PPCL_Spot!M67+GT_NG!M67+GT_Spot!M67+Bawana_NG!M67+Bawana_RLNG!M67+Bawana_Spot!M67</f>
        <v>57.27</v>
      </c>
      <c r="O67" s="196">
        <f>PPCL_NG!T67+PPCL_Spot!T67+GT_NG!T67+GT_Spot!T67+Bawana_NG!T67+Bawana_RLNG!T67+Bawana_Spot!T67</f>
        <v>57.062310000000004</v>
      </c>
      <c r="P67" s="197">
        <f t="shared" ref="P67:P99" si="10">N67-O67</f>
        <v>0.20768999999999949</v>
      </c>
      <c r="Q67" s="197">
        <f t="shared" si="5"/>
        <v>0.69223000000000212</v>
      </c>
    </row>
    <row r="68" spans="1:17">
      <c r="A68" s="33" t="s">
        <v>110</v>
      </c>
      <c r="B68" s="196">
        <f>PPCL_NG!I68+PPCL_Spot!I68+GT_NG!I68+GT_Spot!I68+Bawana_NG!I68+Bawana_RLNG!I68+Bawana_Spot!I68</f>
        <v>81.96</v>
      </c>
      <c r="C68" s="196">
        <f>PPCL_NG!P68+PPCL_Spot!P68+GT_NG!P68+GT_Spot!P68+Bawana_NG!P68+Bawana_RLNG!P68+Bawana_Spot!P68</f>
        <v>81.66928999999999</v>
      </c>
      <c r="D68" s="197">
        <f t="shared" si="6"/>
        <v>0.29071000000000424</v>
      </c>
      <c r="E68" s="196">
        <f>PPCL_NG!J68+PPCL_Spot!J68+GT_NG!J68+GT_Spot!J68+Bawana_NG!J68+Bawana_RLNG!J68+Bawana_Spot!J68</f>
        <v>47.39</v>
      </c>
      <c r="F68" s="196">
        <f>PPCL_NG!Q68+PPCL_Spot!Q68+GT_NG!Q68+GT_Spot!Q68+Bawana_NG!Q68+Bawana_RLNG!Q68+Bawana_Spot!Q68</f>
        <v>47.230820000000001</v>
      </c>
      <c r="G68" s="197">
        <f t="shared" si="7"/>
        <v>0.15917999999999921</v>
      </c>
      <c r="H68" s="196">
        <f>PPCL_NG!K68+PPCL_Spot!K68+GT_NG!K68+GT_Spot!K68+Bawana_NG!K68+Bawana_RLNG!K68+Bawana_Spot!K68</f>
        <v>5.84</v>
      </c>
      <c r="I68" s="196">
        <f>PPCL_NG!R68+PPCL_Spot!R68+GT_NG!R68+GT_Spot!R68+Bawana_NG!R68+Bawana_RLNG!R68+Bawana_Spot!R68</f>
        <v>5.84</v>
      </c>
      <c r="J68" s="197">
        <f t="shared" si="8"/>
        <v>0</v>
      </c>
      <c r="K68" s="196">
        <f>PPCL_NG!L68+PPCL_Spot!L68+GT_NG!L68+GT_Spot!L68+Bawana_NG!L68+Bawana_RLNG!L68+Bawana_Spot!L68</f>
        <v>19.21</v>
      </c>
      <c r="L68" s="196">
        <f>PPCL_NG!S68+PPCL_Spot!S68+GT_NG!S68+GT_Spot!S68+Bawana_NG!S68+Bawana_RLNG!S68+Bawana_Spot!S68</f>
        <v>19.175350000000002</v>
      </c>
      <c r="M68" s="197">
        <f t="shared" si="9"/>
        <v>3.4649999999999181E-2</v>
      </c>
      <c r="N68" s="196">
        <f>PPCL_NG!M68+PPCL_Spot!M68+GT_NG!M68+GT_Spot!M68+Bawana_NG!M68+Bawana_RLNG!M68+Bawana_Spot!M68</f>
        <v>57.27</v>
      </c>
      <c r="O68" s="196">
        <f>PPCL_NG!T68+PPCL_Spot!T68+GT_NG!T68+GT_Spot!T68+Bawana_NG!T68+Bawana_RLNG!T68+Bawana_Spot!T68</f>
        <v>57.062310000000004</v>
      </c>
      <c r="P68" s="197">
        <f t="shared" si="10"/>
        <v>0.20768999999999949</v>
      </c>
      <c r="Q68" s="197">
        <f t="shared" ref="Q68:Q99" si="11">D68+G68+J68+M68+P68</f>
        <v>0.69223000000000212</v>
      </c>
    </row>
    <row r="69" spans="1:17">
      <c r="A69" s="33" t="s">
        <v>111</v>
      </c>
      <c r="B69" s="196">
        <f>PPCL_NG!I69+PPCL_Spot!I69+GT_NG!I69+GT_Spot!I69+Bawana_NG!I69+Bawana_RLNG!I69+Bawana_Spot!I69</f>
        <v>81.96</v>
      </c>
      <c r="C69" s="196">
        <f>PPCL_NG!P69+PPCL_Spot!P69+GT_NG!P69+GT_Spot!P69+Bawana_NG!P69+Bawana_RLNG!P69+Bawana_Spot!P69</f>
        <v>81.66928999999999</v>
      </c>
      <c r="D69" s="197">
        <f t="shared" si="6"/>
        <v>0.29071000000000424</v>
      </c>
      <c r="E69" s="196">
        <f>PPCL_NG!J69+PPCL_Spot!J69+GT_NG!J69+GT_Spot!J69+Bawana_NG!J69+Bawana_RLNG!J69+Bawana_Spot!J69</f>
        <v>47.39</v>
      </c>
      <c r="F69" s="196">
        <f>PPCL_NG!Q69+PPCL_Spot!Q69+GT_NG!Q69+GT_Spot!Q69+Bawana_NG!Q69+Bawana_RLNG!Q69+Bawana_Spot!Q69</f>
        <v>47.230820000000001</v>
      </c>
      <c r="G69" s="197">
        <f t="shared" si="7"/>
        <v>0.15917999999999921</v>
      </c>
      <c r="H69" s="196">
        <f>PPCL_NG!K69+PPCL_Spot!K69+GT_NG!K69+GT_Spot!K69+Bawana_NG!K69+Bawana_RLNG!K69+Bawana_Spot!K69</f>
        <v>5.84</v>
      </c>
      <c r="I69" s="196">
        <f>PPCL_NG!R69+PPCL_Spot!R69+GT_NG!R69+GT_Spot!R69+Bawana_NG!R69+Bawana_RLNG!R69+Bawana_Spot!R69</f>
        <v>5.84</v>
      </c>
      <c r="J69" s="197">
        <f t="shared" si="8"/>
        <v>0</v>
      </c>
      <c r="K69" s="196">
        <f>PPCL_NG!L69+PPCL_Spot!L69+GT_NG!L69+GT_Spot!L69+Bawana_NG!L69+Bawana_RLNG!L69+Bawana_Spot!L69</f>
        <v>19.21</v>
      </c>
      <c r="L69" s="196">
        <f>PPCL_NG!S69+PPCL_Spot!S69+GT_NG!S69+GT_Spot!S69+Bawana_NG!S69+Bawana_RLNG!S69+Bawana_Spot!S69</f>
        <v>19.175350000000002</v>
      </c>
      <c r="M69" s="197">
        <f t="shared" si="9"/>
        <v>3.4649999999999181E-2</v>
      </c>
      <c r="N69" s="196">
        <f>PPCL_NG!M69+PPCL_Spot!M69+GT_NG!M69+GT_Spot!M69+Bawana_NG!M69+Bawana_RLNG!M69+Bawana_Spot!M69</f>
        <v>57.27</v>
      </c>
      <c r="O69" s="196">
        <f>PPCL_NG!T69+PPCL_Spot!T69+GT_NG!T69+GT_Spot!T69+Bawana_NG!T69+Bawana_RLNG!T69+Bawana_Spot!T69</f>
        <v>57.062310000000004</v>
      </c>
      <c r="P69" s="197">
        <f t="shared" si="10"/>
        <v>0.20768999999999949</v>
      </c>
      <c r="Q69" s="197">
        <f t="shared" si="11"/>
        <v>0.69223000000000212</v>
      </c>
    </row>
    <row r="70" spans="1:17">
      <c r="A70" s="33" t="s">
        <v>112</v>
      </c>
      <c r="B70" s="196">
        <f>PPCL_NG!I70+PPCL_Spot!I70+GT_NG!I70+GT_Spot!I70+Bawana_NG!I70+Bawana_RLNG!I70+Bawana_Spot!I70</f>
        <v>80</v>
      </c>
      <c r="C70" s="196">
        <f>PPCL_NG!P70+PPCL_Spot!P70+GT_NG!P70+GT_Spot!P70+Bawana_NG!P70+Bawana_RLNG!P70+Bawana_Spot!P70</f>
        <v>79.709289999999982</v>
      </c>
      <c r="D70" s="197">
        <f t="shared" si="6"/>
        <v>0.29071000000001845</v>
      </c>
      <c r="E70" s="196">
        <f>PPCL_NG!J70+PPCL_Spot!J70+GT_NG!J70+GT_Spot!J70+Bawana_NG!J70+Bawana_RLNG!J70+Bawana_Spot!J70</f>
        <v>45.21</v>
      </c>
      <c r="F70" s="196">
        <f>PPCL_NG!Q70+PPCL_Spot!Q70+GT_NG!Q70+GT_Spot!Q70+Bawana_NG!Q70+Bawana_RLNG!Q70+Bawana_Spot!Q70</f>
        <v>45.050819999999995</v>
      </c>
      <c r="G70" s="197">
        <f t="shared" si="7"/>
        <v>0.15918000000000632</v>
      </c>
      <c r="H70" s="196">
        <f>PPCL_NG!K70+PPCL_Spot!K70+GT_NG!K70+GT_Spot!K70+Bawana_NG!K70+Bawana_RLNG!K70+Bawana_Spot!K70</f>
        <v>5.84</v>
      </c>
      <c r="I70" s="196">
        <f>PPCL_NG!R70+PPCL_Spot!R70+GT_NG!R70+GT_Spot!R70+Bawana_NG!R70+Bawana_RLNG!R70+Bawana_Spot!R70</f>
        <v>5.839999999999999</v>
      </c>
      <c r="J70" s="197">
        <f t="shared" si="8"/>
        <v>0</v>
      </c>
      <c r="K70" s="196">
        <f>PPCL_NG!L70+PPCL_Spot!L70+GT_NG!L70+GT_Spot!L70+Bawana_NG!L70+Bawana_RLNG!L70+Bawana_Spot!L70</f>
        <v>15.75</v>
      </c>
      <c r="L70" s="196">
        <f>PPCL_NG!S70+PPCL_Spot!S70+GT_NG!S70+GT_Spot!S70+Bawana_NG!S70+Bawana_RLNG!S70+Bawana_Spot!S70</f>
        <v>15.715349999999999</v>
      </c>
      <c r="M70" s="197">
        <f t="shared" si="9"/>
        <v>3.4650000000000958E-2</v>
      </c>
      <c r="N70" s="196">
        <f>PPCL_NG!M70+PPCL_Spot!M70+GT_NG!M70+GT_Spot!M70+Bawana_NG!M70+Bawana_RLNG!M70+Bawana_Spot!M70</f>
        <v>69.61</v>
      </c>
      <c r="O70" s="196">
        <f>PPCL_NG!T70+PPCL_Spot!T70+GT_NG!T70+GT_Spot!T70+Bawana_NG!T70+Bawana_RLNG!T70+Bawana_Spot!T70</f>
        <v>69.402309999999986</v>
      </c>
      <c r="P70" s="197">
        <f t="shared" si="10"/>
        <v>0.2076900000000137</v>
      </c>
      <c r="Q70" s="197">
        <f t="shared" si="11"/>
        <v>0.69223000000003942</v>
      </c>
    </row>
    <row r="71" spans="1:17">
      <c r="A71" s="33" t="s">
        <v>113</v>
      </c>
      <c r="B71" s="196">
        <f>PPCL_NG!I71+PPCL_Spot!I71+GT_NG!I71+GT_Spot!I71+Bawana_NG!I71+Bawana_RLNG!I71+Bawana_Spot!I71</f>
        <v>81.96</v>
      </c>
      <c r="C71" s="196">
        <f>PPCL_NG!P71+PPCL_Spot!P71+GT_NG!P71+GT_Spot!P71+Bawana_NG!P71+Bawana_RLNG!P71+Bawana_Spot!P71</f>
        <v>81.66928999999999</v>
      </c>
      <c r="D71" s="197">
        <f t="shared" si="6"/>
        <v>0.29071000000000424</v>
      </c>
      <c r="E71" s="196">
        <f>PPCL_NG!J71+PPCL_Spot!J71+GT_NG!J71+GT_Spot!J71+Bawana_NG!J71+Bawana_RLNG!J71+Bawana_Spot!J71</f>
        <v>47.39</v>
      </c>
      <c r="F71" s="196">
        <f>PPCL_NG!Q71+PPCL_Spot!Q71+GT_NG!Q71+GT_Spot!Q71+Bawana_NG!Q71+Bawana_RLNG!Q71+Bawana_Spot!Q71</f>
        <v>47.230820000000001</v>
      </c>
      <c r="G71" s="197">
        <f t="shared" si="7"/>
        <v>0.15917999999999921</v>
      </c>
      <c r="H71" s="196">
        <f>PPCL_NG!K71+PPCL_Spot!K71+GT_NG!K71+GT_Spot!K71+Bawana_NG!K71+Bawana_RLNG!K71+Bawana_Spot!K71</f>
        <v>5.84</v>
      </c>
      <c r="I71" s="196">
        <f>PPCL_NG!R71+PPCL_Spot!R71+GT_NG!R71+GT_Spot!R71+Bawana_NG!R71+Bawana_RLNG!R71+Bawana_Spot!R71</f>
        <v>5.84</v>
      </c>
      <c r="J71" s="197">
        <f t="shared" si="8"/>
        <v>0</v>
      </c>
      <c r="K71" s="196">
        <f>PPCL_NG!L71+PPCL_Spot!L71+GT_NG!L71+GT_Spot!L71+Bawana_NG!L71+Bawana_RLNG!L71+Bawana_Spot!L71</f>
        <v>19.21</v>
      </c>
      <c r="L71" s="196">
        <f>PPCL_NG!S71+PPCL_Spot!S71+GT_NG!S71+GT_Spot!S71+Bawana_NG!S71+Bawana_RLNG!S71+Bawana_Spot!S71</f>
        <v>19.175350000000002</v>
      </c>
      <c r="M71" s="197">
        <f t="shared" si="9"/>
        <v>3.4649999999999181E-2</v>
      </c>
      <c r="N71" s="196">
        <f>PPCL_NG!M71+PPCL_Spot!M71+GT_NG!M71+GT_Spot!M71+Bawana_NG!M71+Bawana_RLNG!M71+Bawana_Spot!M71</f>
        <v>57.27</v>
      </c>
      <c r="O71" s="196">
        <f>PPCL_NG!T71+PPCL_Spot!T71+GT_NG!T71+GT_Spot!T71+Bawana_NG!T71+Bawana_RLNG!T71+Bawana_Spot!T71</f>
        <v>57.062310000000004</v>
      </c>
      <c r="P71" s="197">
        <f t="shared" si="10"/>
        <v>0.20768999999999949</v>
      </c>
      <c r="Q71" s="197">
        <f t="shared" si="11"/>
        <v>0.69223000000000212</v>
      </c>
    </row>
    <row r="72" spans="1:17">
      <c r="A72" s="33" t="s">
        <v>114</v>
      </c>
      <c r="B72" s="196">
        <f>PPCL_NG!I72+PPCL_Spot!I72+GT_NG!I72+GT_Spot!I72+Bawana_NG!I72+Bawana_RLNG!I72+Bawana_Spot!I72</f>
        <v>81.96</v>
      </c>
      <c r="C72" s="196">
        <f>PPCL_NG!P72+PPCL_Spot!P72+GT_NG!P72+GT_Spot!P72+Bawana_NG!P72+Bawana_RLNG!P72+Bawana_Spot!P72</f>
        <v>81.66928999999999</v>
      </c>
      <c r="D72" s="197">
        <f t="shared" si="6"/>
        <v>0.29071000000000424</v>
      </c>
      <c r="E72" s="196">
        <f>PPCL_NG!J72+PPCL_Spot!J72+GT_NG!J72+GT_Spot!J72+Bawana_NG!J72+Bawana_RLNG!J72+Bawana_Spot!J72</f>
        <v>47.39</v>
      </c>
      <c r="F72" s="196">
        <f>PPCL_NG!Q72+PPCL_Spot!Q72+GT_NG!Q72+GT_Spot!Q72+Bawana_NG!Q72+Bawana_RLNG!Q72+Bawana_Spot!Q72</f>
        <v>47.230820000000001</v>
      </c>
      <c r="G72" s="197">
        <f t="shared" si="7"/>
        <v>0.15917999999999921</v>
      </c>
      <c r="H72" s="196">
        <f>PPCL_NG!K72+PPCL_Spot!K72+GT_NG!K72+GT_Spot!K72+Bawana_NG!K72+Bawana_RLNG!K72+Bawana_Spot!K72</f>
        <v>5.84</v>
      </c>
      <c r="I72" s="196">
        <f>PPCL_NG!R72+PPCL_Spot!R72+GT_NG!R72+GT_Spot!R72+Bawana_NG!R72+Bawana_RLNG!R72+Bawana_Spot!R72</f>
        <v>5.84</v>
      </c>
      <c r="J72" s="197">
        <f t="shared" si="8"/>
        <v>0</v>
      </c>
      <c r="K72" s="196">
        <f>PPCL_NG!L72+PPCL_Spot!L72+GT_NG!L72+GT_Spot!L72+Bawana_NG!L72+Bawana_RLNG!L72+Bawana_Spot!L72</f>
        <v>19.21</v>
      </c>
      <c r="L72" s="196">
        <f>PPCL_NG!S72+PPCL_Spot!S72+GT_NG!S72+GT_Spot!S72+Bawana_NG!S72+Bawana_RLNG!S72+Bawana_Spot!S72</f>
        <v>19.175350000000002</v>
      </c>
      <c r="M72" s="197">
        <f t="shared" si="9"/>
        <v>3.4649999999999181E-2</v>
      </c>
      <c r="N72" s="196">
        <f>PPCL_NG!M72+PPCL_Spot!M72+GT_NG!M72+GT_Spot!M72+Bawana_NG!M72+Bawana_RLNG!M72+Bawana_Spot!M72</f>
        <v>57.27</v>
      </c>
      <c r="O72" s="196">
        <f>PPCL_NG!T72+PPCL_Spot!T72+GT_NG!T72+GT_Spot!T72+Bawana_NG!T72+Bawana_RLNG!T72+Bawana_Spot!T72</f>
        <v>57.062310000000004</v>
      </c>
      <c r="P72" s="197">
        <f t="shared" si="10"/>
        <v>0.20768999999999949</v>
      </c>
      <c r="Q72" s="197">
        <f t="shared" si="11"/>
        <v>0.69223000000000212</v>
      </c>
    </row>
    <row r="73" spans="1:17">
      <c r="A73" s="33" t="s">
        <v>115</v>
      </c>
      <c r="B73" s="196">
        <f>PPCL_NG!I73+PPCL_Spot!I73+GT_NG!I73+GT_Spot!I73+Bawana_NG!I73+Bawana_RLNG!I73+Bawana_Spot!I73</f>
        <v>81.96</v>
      </c>
      <c r="C73" s="196">
        <f>PPCL_NG!P73+PPCL_Spot!P73+GT_NG!P73+GT_Spot!P73+Bawana_NG!P73+Bawana_RLNG!P73+Bawana_Spot!P73</f>
        <v>81.66928999999999</v>
      </c>
      <c r="D73" s="197">
        <f t="shared" si="6"/>
        <v>0.29071000000000424</v>
      </c>
      <c r="E73" s="196">
        <f>PPCL_NG!J73+PPCL_Spot!J73+GT_NG!J73+GT_Spot!J73+Bawana_NG!J73+Bawana_RLNG!J73+Bawana_Spot!J73</f>
        <v>47.39</v>
      </c>
      <c r="F73" s="196">
        <f>PPCL_NG!Q73+PPCL_Spot!Q73+GT_NG!Q73+GT_Spot!Q73+Bawana_NG!Q73+Bawana_RLNG!Q73+Bawana_Spot!Q73</f>
        <v>47.230820000000001</v>
      </c>
      <c r="G73" s="197">
        <f t="shared" si="7"/>
        <v>0.15917999999999921</v>
      </c>
      <c r="H73" s="196">
        <f>PPCL_NG!K73+PPCL_Spot!K73+GT_NG!K73+GT_Spot!K73+Bawana_NG!K73+Bawana_RLNG!K73+Bawana_Spot!K73</f>
        <v>5.84</v>
      </c>
      <c r="I73" s="196">
        <f>PPCL_NG!R73+PPCL_Spot!R73+GT_NG!R73+GT_Spot!R73+Bawana_NG!R73+Bawana_RLNG!R73+Bawana_Spot!R73</f>
        <v>5.84</v>
      </c>
      <c r="J73" s="197">
        <f t="shared" si="8"/>
        <v>0</v>
      </c>
      <c r="K73" s="196">
        <f>PPCL_NG!L73+PPCL_Spot!L73+GT_NG!L73+GT_Spot!L73+Bawana_NG!L73+Bawana_RLNG!L73+Bawana_Spot!L73</f>
        <v>19.21</v>
      </c>
      <c r="L73" s="196">
        <f>PPCL_NG!S73+PPCL_Spot!S73+GT_NG!S73+GT_Spot!S73+Bawana_NG!S73+Bawana_RLNG!S73+Bawana_Spot!S73</f>
        <v>19.175350000000002</v>
      </c>
      <c r="M73" s="197">
        <f t="shared" si="9"/>
        <v>3.4649999999999181E-2</v>
      </c>
      <c r="N73" s="196">
        <f>PPCL_NG!M73+PPCL_Spot!M73+GT_NG!M73+GT_Spot!M73+Bawana_NG!M73+Bawana_RLNG!M73+Bawana_Spot!M73</f>
        <v>57.27</v>
      </c>
      <c r="O73" s="196">
        <f>PPCL_NG!T73+PPCL_Spot!T73+GT_NG!T73+GT_Spot!T73+Bawana_NG!T73+Bawana_RLNG!T73+Bawana_Spot!T73</f>
        <v>57.062310000000004</v>
      </c>
      <c r="P73" s="197">
        <f t="shared" si="10"/>
        <v>0.20768999999999949</v>
      </c>
      <c r="Q73" s="197">
        <f t="shared" si="11"/>
        <v>0.69223000000000212</v>
      </c>
    </row>
    <row r="74" spans="1:17">
      <c r="A74" s="33" t="s">
        <v>116</v>
      </c>
      <c r="B74" s="196">
        <f>PPCL_NG!I74+PPCL_Spot!I74+GT_NG!I74+GT_Spot!I74+Bawana_NG!I74+Bawana_RLNG!I74+Bawana_Spot!I74</f>
        <v>81.96</v>
      </c>
      <c r="C74" s="196">
        <f>PPCL_NG!P74+PPCL_Spot!P74+GT_NG!P74+GT_Spot!P74+Bawana_NG!P74+Bawana_RLNG!P74+Bawana_Spot!P74</f>
        <v>81.66928999999999</v>
      </c>
      <c r="D74" s="197">
        <f t="shared" si="6"/>
        <v>0.29071000000000424</v>
      </c>
      <c r="E74" s="196">
        <f>PPCL_NG!J74+PPCL_Spot!J74+GT_NG!J74+GT_Spot!J74+Bawana_NG!J74+Bawana_RLNG!J74+Bawana_Spot!J74</f>
        <v>47.39</v>
      </c>
      <c r="F74" s="196">
        <f>PPCL_NG!Q74+PPCL_Spot!Q74+GT_NG!Q74+GT_Spot!Q74+Bawana_NG!Q74+Bawana_RLNG!Q74+Bawana_Spot!Q74</f>
        <v>47.230820000000001</v>
      </c>
      <c r="G74" s="197">
        <f t="shared" si="7"/>
        <v>0.15917999999999921</v>
      </c>
      <c r="H74" s="196">
        <f>PPCL_NG!K74+PPCL_Spot!K74+GT_NG!K74+GT_Spot!K74+Bawana_NG!K74+Bawana_RLNG!K74+Bawana_Spot!K74</f>
        <v>5.84</v>
      </c>
      <c r="I74" s="196">
        <f>PPCL_NG!R74+PPCL_Spot!R74+GT_NG!R74+GT_Spot!R74+Bawana_NG!R74+Bawana_RLNG!R74+Bawana_Spot!R74</f>
        <v>5.84</v>
      </c>
      <c r="J74" s="197">
        <f t="shared" si="8"/>
        <v>0</v>
      </c>
      <c r="K74" s="196">
        <f>PPCL_NG!L74+PPCL_Spot!L74+GT_NG!L74+GT_Spot!L74+Bawana_NG!L74+Bawana_RLNG!L74+Bawana_Spot!L74</f>
        <v>19.21</v>
      </c>
      <c r="L74" s="196">
        <f>PPCL_NG!S74+PPCL_Spot!S74+GT_NG!S74+GT_Spot!S74+Bawana_NG!S74+Bawana_RLNG!S74+Bawana_Spot!S74</f>
        <v>19.175350000000002</v>
      </c>
      <c r="M74" s="197">
        <f t="shared" si="9"/>
        <v>3.4649999999999181E-2</v>
      </c>
      <c r="N74" s="196">
        <f>PPCL_NG!M74+PPCL_Spot!M74+GT_NG!M74+GT_Spot!M74+Bawana_NG!M74+Bawana_RLNG!M74+Bawana_Spot!M74</f>
        <v>57.27</v>
      </c>
      <c r="O74" s="196">
        <f>PPCL_NG!T74+PPCL_Spot!T74+GT_NG!T74+GT_Spot!T74+Bawana_NG!T74+Bawana_RLNG!T74+Bawana_Spot!T74</f>
        <v>57.062310000000004</v>
      </c>
      <c r="P74" s="197">
        <f t="shared" si="10"/>
        <v>0.20768999999999949</v>
      </c>
      <c r="Q74" s="197">
        <f t="shared" si="11"/>
        <v>0.69223000000000212</v>
      </c>
    </row>
    <row r="75" spans="1:17">
      <c r="A75" s="33" t="s">
        <v>117</v>
      </c>
      <c r="B75" s="196">
        <f>PPCL_NG!I75+PPCL_Spot!I75+GT_NG!I75+GT_Spot!I75+Bawana_NG!I75+Bawana_RLNG!I75+Bawana_Spot!I75</f>
        <v>81.96</v>
      </c>
      <c r="C75" s="196">
        <f>PPCL_NG!P75+PPCL_Spot!P75+GT_NG!P75+GT_Spot!P75+Bawana_NG!P75+Bawana_RLNG!P75+Bawana_Spot!P75</f>
        <v>81.793879999999987</v>
      </c>
      <c r="D75" s="197">
        <f t="shared" si="6"/>
        <v>0.16612000000000648</v>
      </c>
      <c r="E75" s="196">
        <f>PPCL_NG!J75+PPCL_Spot!J75+GT_NG!J75+GT_Spot!J75+Bawana_NG!J75+Bawana_RLNG!J75+Bawana_Spot!J75</f>
        <v>47.39</v>
      </c>
      <c r="F75" s="196">
        <f>PPCL_NG!Q75+PPCL_Spot!Q75+GT_NG!Q75+GT_Spot!Q75+Bawana_NG!Q75+Bawana_RLNG!Q75+Bawana_Spot!Q75</f>
        <v>47.299039999999998</v>
      </c>
      <c r="G75" s="197">
        <f t="shared" si="7"/>
        <v>9.0960000000002594E-2</v>
      </c>
      <c r="H75" s="196">
        <f>PPCL_NG!K75+PPCL_Spot!K75+GT_NG!K75+GT_Spot!K75+Bawana_NG!K75+Bawana_RLNG!K75+Bawana_Spot!K75</f>
        <v>5.84</v>
      </c>
      <c r="I75" s="196">
        <f>PPCL_NG!R75+PPCL_Spot!R75+GT_NG!R75+GT_Spot!R75+Bawana_NG!R75+Bawana_RLNG!R75+Bawana_Spot!R75</f>
        <v>5.84</v>
      </c>
      <c r="J75" s="197">
        <f t="shared" si="8"/>
        <v>0</v>
      </c>
      <c r="K75" s="196">
        <f>PPCL_NG!L75+PPCL_Spot!L75+GT_NG!L75+GT_Spot!L75+Bawana_NG!L75+Bawana_RLNG!L75+Bawana_Spot!L75</f>
        <v>19.21</v>
      </c>
      <c r="L75" s="196">
        <f>PPCL_NG!S75+PPCL_Spot!S75+GT_NG!S75+GT_Spot!S75+Bawana_NG!S75+Bawana_RLNG!S75+Bawana_Spot!S75</f>
        <v>19.190200000000001</v>
      </c>
      <c r="M75" s="197">
        <f t="shared" si="9"/>
        <v>1.980000000000004E-2</v>
      </c>
      <c r="N75" s="196">
        <f>PPCL_NG!M75+PPCL_Spot!M75+GT_NG!M75+GT_Spot!M75+Bawana_NG!M75+Bawana_RLNG!M75+Bawana_Spot!M75</f>
        <v>57.27</v>
      </c>
      <c r="O75" s="196">
        <f>PPCL_NG!T75+PPCL_Spot!T75+GT_NG!T75+GT_Spot!T75+Bawana_NG!T75+Bawana_RLNG!T75+Bawana_Spot!T75</f>
        <v>57.151320000000005</v>
      </c>
      <c r="P75" s="197">
        <f t="shared" si="10"/>
        <v>0.11867999999999768</v>
      </c>
      <c r="Q75" s="197">
        <f t="shared" si="11"/>
        <v>0.3955600000000068</v>
      </c>
    </row>
    <row r="76" spans="1:17">
      <c r="A76" s="33" t="s">
        <v>118</v>
      </c>
      <c r="B76" s="196">
        <f>PPCL_NG!I76+PPCL_Spot!I76+GT_NG!I76+GT_Spot!I76+Bawana_NG!I76+Bawana_RLNG!I76+Bawana_Spot!I76</f>
        <v>80</v>
      </c>
      <c r="C76" s="196">
        <f>PPCL_NG!P76+PPCL_Spot!P76+GT_NG!P76+GT_Spot!P76+Bawana_NG!P76+Bawana_RLNG!P76+Bawana_Spot!P76</f>
        <v>79.830238007830275</v>
      </c>
      <c r="D76" s="197">
        <f t="shared" si="6"/>
        <v>0.16976199216972532</v>
      </c>
      <c r="E76" s="196">
        <f>PPCL_NG!J76+PPCL_Spot!J76+GT_NG!J76+GT_Spot!J76+Bawana_NG!J76+Bawana_RLNG!J76+Bawana_Spot!J76</f>
        <v>45.21</v>
      </c>
      <c r="F76" s="196">
        <f>PPCL_NG!Q76+PPCL_Spot!Q76+GT_NG!Q76+GT_Spot!Q76+Bawana_NG!Q76+Bawana_RLNG!Q76+Bawana_Spot!Q76</f>
        <v>45.116981819175081</v>
      </c>
      <c r="G76" s="197">
        <f t="shared" si="7"/>
        <v>9.3018180824920194E-2</v>
      </c>
      <c r="H76" s="196">
        <f>PPCL_NG!K76+PPCL_Spot!K76+GT_NG!K76+GT_Spot!K76+Bawana_NG!K76+Bawana_RLNG!K76+Bawana_Spot!K76</f>
        <v>5.84</v>
      </c>
      <c r="I76" s="196">
        <f>PPCL_NG!R76+PPCL_Spot!R76+GT_NG!R76+GT_Spot!R76+Bawana_NG!R76+Bawana_RLNG!R76+Bawana_Spot!R76</f>
        <v>5.8397341345716098</v>
      </c>
      <c r="J76" s="197">
        <f t="shared" si="8"/>
        <v>2.6586542839002192E-4</v>
      </c>
      <c r="K76" s="196">
        <f>PPCL_NG!L76+PPCL_Spot!L76+GT_NG!L76+GT_Spot!L76+Bawana_NG!L76+Bawana_RLNG!L76+Bawana_Spot!L76</f>
        <v>19</v>
      </c>
      <c r="L76" s="196">
        <f>PPCL_NG!S76+PPCL_Spot!S76+GT_NG!S76+GT_Spot!S76+Bawana_NG!S76+Bawana_RLNG!S76+Bawana_Spot!S76</f>
        <v>18.97933502685969</v>
      </c>
      <c r="M76" s="197">
        <f t="shared" si="9"/>
        <v>2.0664973140309684E-2</v>
      </c>
      <c r="N76" s="196">
        <f>PPCL_NG!M76+PPCL_Spot!M76+GT_NG!M76+GT_Spot!M76+Bawana_NG!M76+Bawana_RLNG!M76+Bawana_Spot!M76</f>
        <v>69.61</v>
      </c>
      <c r="O76" s="196">
        <f>PPCL_NG!T76+PPCL_Spot!T76+GT_NG!T76+GT_Spot!T76+Bawana_NG!T76+Bawana_RLNG!T76+Bawana_Spot!T76</f>
        <v>69.488151011563318</v>
      </c>
      <c r="P76" s="197">
        <f t="shared" si="10"/>
        <v>0.12184898843668179</v>
      </c>
      <c r="Q76" s="197">
        <f t="shared" si="11"/>
        <v>0.40556000000002701</v>
      </c>
    </row>
    <row r="77" spans="1:17">
      <c r="A77" s="33" t="s">
        <v>119</v>
      </c>
      <c r="B77" s="196">
        <f>PPCL_NG!I77+PPCL_Spot!I77+GT_NG!I77+GT_Spot!I77+Bawana_NG!I77+Bawana_RLNG!I77+Bawana_Spot!I77</f>
        <v>80</v>
      </c>
      <c r="C77" s="196">
        <f>PPCL_NG!P77+PPCL_Spot!P77+GT_NG!P77+GT_Spot!P77+Bawana_NG!P77+Bawana_RLNG!P77+Bawana_Spot!P77</f>
        <v>79.830453142000422</v>
      </c>
      <c r="D77" s="197">
        <f t="shared" si="6"/>
        <v>0.16954685799957758</v>
      </c>
      <c r="E77" s="196">
        <f>PPCL_NG!J77+PPCL_Spot!J77+GT_NG!J77+GT_Spot!J77+Bawana_NG!J77+Bawana_RLNG!J77+Bawana_Spot!J77</f>
        <v>55</v>
      </c>
      <c r="F77" s="196">
        <f>PPCL_NG!Q77+PPCL_Spot!Q77+GT_NG!Q77+GT_Spot!Q77+Bawana_NG!Q77+Bawana_RLNG!Q77+Bawana_Spot!Q77</f>
        <v>54.906684035125295</v>
      </c>
      <c r="G77" s="197">
        <f t="shared" si="7"/>
        <v>9.331596487470506E-2</v>
      </c>
      <c r="H77" s="196">
        <f>PPCL_NG!K77+PPCL_Spot!K77+GT_NG!K77+GT_Spot!K77+Bawana_NG!K77+Bawana_RLNG!K77+Bawana_Spot!K77</f>
        <v>5.84</v>
      </c>
      <c r="I77" s="196">
        <f>PPCL_NG!R77+PPCL_Spot!R77+GT_NG!R77+GT_Spot!R77+Bawana_NG!R77+Bawana_RLNG!R77+Bawana_Spot!R77</f>
        <v>5.8397498393660312</v>
      </c>
      <c r="J77" s="197">
        <f t="shared" si="8"/>
        <v>2.5016063396865462E-4</v>
      </c>
      <c r="K77" s="196">
        <f>PPCL_NG!L77+PPCL_Spot!L77+GT_NG!L77+GT_Spot!L77+Bawana_NG!L77+Bawana_RLNG!L77+Bawana_Spot!L77</f>
        <v>23</v>
      </c>
      <c r="L77" s="196">
        <f>PPCL_NG!S77+PPCL_Spot!S77+GT_NG!S77+GT_Spot!S77+Bawana_NG!S77+Bawana_RLNG!S77+Bawana_Spot!S77</f>
        <v>22.979214778325122</v>
      </c>
      <c r="M77" s="197">
        <f t="shared" si="9"/>
        <v>2.0785221674877619E-2</v>
      </c>
      <c r="N77" s="196">
        <f>PPCL_NG!M77+PPCL_Spot!M77+GT_NG!M77+GT_Spot!M77+Bawana_NG!M77+Bawana_RLNG!M77+Bawana_Spot!M77</f>
        <v>69.61</v>
      </c>
      <c r="O77" s="196">
        <f>PPCL_NG!T77+PPCL_Spot!T77+GT_NG!T77+GT_Spot!T77+Bawana_NG!T77+Bawana_RLNG!T77+Bawana_Spot!T77</f>
        <v>69.488338205183126</v>
      </c>
      <c r="P77" s="197">
        <f t="shared" si="10"/>
        <v>0.12166179481687323</v>
      </c>
      <c r="Q77" s="197">
        <f t="shared" si="11"/>
        <v>0.40556000000000214</v>
      </c>
    </row>
    <row r="78" spans="1:17">
      <c r="A78" s="33" t="s">
        <v>120</v>
      </c>
      <c r="B78" s="196">
        <f>PPCL_NG!I78+PPCL_Spot!I78+GT_NG!I78+GT_Spot!I78+Bawana_NG!I78+Bawana_RLNG!I78+Bawana_Spot!I78</f>
        <v>80</v>
      </c>
      <c r="C78" s="196">
        <f>PPCL_NG!P78+PPCL_Spot!P78+GT_NG!P78+GT_Spot!P78+Bawana_NG!P78+Bawana_RLNG!P78+Bawana_Spot!P78</f>
        <v>79.830453142000422</v>
      </c>
      <c r="D78" s="197">
        <f t="shared" si="6"/>
        <v>0.16954685799957758</v>
      </c>
      <c r="E78" s="196">
        <f>PPCL_NG!J78+PPCL_Spot!J78+GT_NG!J78+GT_Spot!J78+Bawana_NG!J78+Bawana_RLNG!J78+Bawana_Spot!J78</f>
        <v>55</v>
      </c>
      <c r="F78" s="196">
        <f>PPCL_NG!Q78+PPCL_Spot!Q78+GT_NG!Q78+GT_Spot!Q78+Bawana_NG!Q78+Bawana_RLNG!Q78+Bawana_Spot!Q78</f>
        <v>54.906684035125295</v>
      </c>
      <c r="G78" s="197">
        <f t="shared" si="7"/>
        <v>9.331596487470506E-2</v>
      </c>
      <c r="H78" s="196">
        <f>PPCL_NG!K78+PPCL_Spot!K78+GT_NG!K78+GT_Spot!K78+Bawana_NG!K78+Bawana_RLNG!K78+Bawana_Spot!K78</f>
        <v>5.84</v>
      </c>
      <c r="I78" s="196">
        <f>PPCL_NG!R78+PPCL_Spot!R78+GT_NG!R78+GT_Spot!R78+Bawana_NG!R78+Bawana_RLNG!R78+Bawana_Spot!R78</f>
        <v>5.8397498393660312</v>
      </c>
      <c r="J78" s="197">
        <f t="shared" si="8"/>
        <v>2.5016063396865462E-4</v>
      </c>
      <c r="K78" s="196">
        <f>PPCL_NG!L78+PPCL_Spot!L78+GT_NG!L78+GT_Spot!L78+Bawana_NG!L78+Bawana_RLNG!L78+Bawana_Spot!L78</f>
        <v>23</v>
      </c>
      <c r="L78" s="196">
        <f>PPCL_NG!S78+PPCL_Spot!S78+GT_NG!S78+GT_Spot!S78+Bawana_NG!S78+Bawana_RLNG!S78+Bawana_Spot!S78</f>
        <v>22.979214778325122</v>
      </c>
      <c r="M78" s="197">
        <f t="shared" si="9"/>
        <v>2.0785221674877619E-2</v>
      </c>
      <c r="N78" s="196">
        <f>PPCL_NG!M78+PPCL_Spot!M78+GT_NG!M78+GT_Spot!M78+Bawana_NG!M78+Bawana_RLNG!M78+Bawana_Spot!M78</f>
        <v>69.61</v>
      </c>
      <c r="O78" s="196">
        <f>PPCL_NG!T78+PPCL_Spot!T78+GT_NG!T78+GT_Spot!T78+Bawana_NG!T78+Bawana_RLNG!T78+Bawana_Spot!T78</f>
        <v>69.488338205183126</v>
      </c>
      <c r="P78" s="197">
        <f t="shared" si="10"/>
        <v>0.12166179481687323</v>
      </c>
      <c r="Q78" s="197">
        <f t="shared" si="11"/>
        <v>0.40556000000000214</v>
      </c>
    </row>
    <row r="79" spans="1:17">
      <c r="A79" s="33" t="s">
        <v>121</v>
      </c>
      <c r="B79" s="196">
        <f>PPCL_NG!I79+PPCL_Spot!I79+GT_NG!I79+GT_Spot!I79+Bawana_NG!I79+Bawana_RLNG!I79+Bawana_Spot!I79</f>
        <v>80</v>
      </c>
      <c r="C79" s="196">
        <f>PPCL_NG!P79+PPCL_Spot!P79+GT_NG!P79+GT_Spot!P79+Bawana_NG!P79+Bawana_RLNG!P79+Bawana_Spot!P79</f>
        <v>79.830453142000422</v>
      </c>
      <c r="D79" s="197">
        <f t="shared" si="6"/>
        <v>0.16954685799957758</v>
      </c>
      <c r="E79" s="196">
        <f>PPCL_NG!J79+PPCL_Spot!J79+GT_NG!J79+GT_Spot!J79+Bawana_NG!J79+Bawana_RLNG!J79+Bawana_Spot!J79</f>
        <v>55</v>
      </c>
      <c r="F79" s="196">
        <f>PPCL_NG!Q79+PPCL_Spot!Q79+GT_NG!Q79+GT_Spot!Q79+Bawana_NG!Q79+Bawana_RLNG!Q79+Bawana_Spot!Q79</f>
        <v>54.906684035125295</v>
      </c>
      <c r="G79" s="197">
        <f t="shared" si="7"/>
        <v>9.331596487470506E-2</v>
      </c>
      <c r="H79" s="196">
        <f>PPCL_NG!K79+PPCL_Spot!K79+GT_NG!K79+GT_Spot!K79+Bawana_NG!K79+Bawana_RLNG!K79+Bawana_Spot!K79</f>
        <v>5.84</v>
      </c>
      <c r="I79" s="196">
        <f>PPCL_NG!R79+PPCL_Spot!R79+GT_NG!R79+GT_Spot!R79+Bawana_NG!R79+Bawana_RLNG!R79+Bawana_Spot!R79</f>
        <v>5.8397498393660312</v>
      </c>
      <c r="J79" s="197">
        <f t="shared" si="8"/>
        <v>2.5016063396865462E-4</v>
      </c>
      <c r="K79" s="196">
        <f>PPCL_NG!L79+PPCL_Spot!L79+GT_NG!L79+GT_Spot!L79+Bawana_NG!L79+Bawana_RLNG!L79+Bawana_Spot!L79</f>
        <v>23</v>
      </c>
      <c r="L79" s="196">
        <f>PPCL_NG!S79+PPCL_Spot!S79+GT_NG!S79+GT_Spot!S79+Bawana_NG!S79+Bawana_RLNG!S79+Bawana_Spot!S79</f>
        <v>22.979214778325122</v>
      </c>
      <c r="M79" s="197">
        <f t="shared" si="9"/>
        <v>2.0785221674877619E-2</v>
      </c>
      <c r="N79" s="196">
        <f>PPCL_NG!M79+PPCL_Spot!M79+GT_NG!M79+GT_Spot!M79+Bawana_NG!M79+Bawana_RLNG!M79+Bawana_Spot!M79</f>
        <v>69.61</v>
      </c>
      <c r="O79" s="196">
        <f>PPCL_NG!T79+PPCL_Spot!T79+GT_NG!T79+GT_Spot!T79+Bawana_NG!T79+Bawana_RLNG!T79+Bawana_Spot!T79</f>
        <v>69.488338205183126</v>
      </c>
      <c r="P79" s="197">
        <f t="shared" si="10"/>
        <v>0.12166179481687323</v>
      </c>
      <c r="Q79" s="197">
        <f t="shared" si="11"/>
        <v>0.40556000000000214</v>
      </c>
    </row>
    <row r="80" spans="1:17">
      <c r="A80" s="33" t="s">
        <v>122</v>
      </c>
      <c r="B80" s="196">
        <f>PPCL_NG!I80+PPCL_Spot!I80+GT_NG!I80+GT_Spot!I80+Bawana_NG!I80+Bawana_RLNG!I80+Bawana_Spot!I80</f>
        <v>80</v>
      </c>
      <c r="C80" s="196">
        <f>PPCL_NG!P80+PPCL_Spot!P80+GT_NG!P80+GT_Spot!P80+Bawana_NG!P80+Bawana_RLNG!P80+Bawana_Spot!P80</f>
        <v>79.830453142000422</v>
      </c>
      <c r="D80" s="197">
        <f t="shared" si="6"/>
        <v>0.16954685799957758</v>
      </c>
      <c r="E80" s="196">
        <f>PPCL_NG!J80+PPCL_Spot!J80+GT_NG!J80+GT_Spot!J80+Bawana_NG!J80+Bawana_RLNG!J80+Bawana_Spot!J80</f>
        <v>55</v>
      </c>
      <c r="F80" s="196">
        <f>PPCL_NG!Q80+PPCL_Spot!Q80+GT_NG!Q80+GT_Spot!Q80+Bawana_NG!Q80+Bawana_RLNG!Q80+Bawana_Spot!Q80</f>
        <v>54.906684035125295</v>
      </c>
      <c r="G80" s="197">
        <f t="shared" si="7"/>
        <v>9.331596487470506E-2</v>
      </c>
      <c r="H80" s="196">
        <f>PPCL_NG!K80+PPCL_Spot!K80+GT_NG!K80+GT_Spot!K80+Bawana_NG!K80+Bawana_RLNG!K80+Bawana_Spot!K80</f>
        <v>5.84</v>
      </c>
      <c r="I80" s="196">
        <f>PPCL_NG!R80+PPCL_Spot!R80+GT_NG!R80+GT_Spot!R80+Bawana_NG!R80+Bawana_RLNG!R80+Bawana_Spot!R80</f>
        <v>5.8397498393660312</v>
      </c>
      <c r="J80" s="197">
        <f t="shared" si="8"/>
        <v>2.5016063396865462E-4</v>
      </c>
      <c r="K80" s="196">
        <f>PPCL_NG!L80+PPCL_Spot!L80+GT_NG!L80+GT_Spot!L80+Bawana_NG!L80+Bawana_RLNG!L80+Bawana_Spot!L80</f>
        <v>23</v>
      </c>
      <c r="L80" s="196">
        <f>PPCL_NG!S80+PPCL_Spot!S80+GT_NG!S80+GT_Spot!S80+Bawana_NG!S80+Bawana_RLNG!S80+Bawana_Spot!S80</f>
        <v>22.979214778325122</v>
      </c>
      <c r="M80" s="197">
        <f t="shared" si="9"/>
        <v>2.0785221674877619E-2</v>
      </c>
      <c r="N80" s="196">
        <f>PPCL_NG!M80+PPCL_Spot!M80+GT_NG!M80+GT_Spot!M80+Bawana_NG!M80+Bawana_RLNG!M80+Bawana_Spot!M80</f>
        <v>69.61</v>
      </c>
      <c r="O80" s="196">
        <f>PPCL_NG!T80+PPCL_Spot!T80+GT_NG!T80+GT_Spot!T80+Bawana_NG!T80+Bawana_RLNG!T80+Bawana_Spot!T80</f>
        <v>69.488338205183126</v>
      </c>
      <c r="P80" s="197">
        <f t="shared" si="10"/>
        <v>0.12166179481687323</v>
      </c>
      <c r="Q80" s="197">
        <f t="shared" si="11"/>
        <v>0.40556000000000214</v>
      </c>
    </row>
    <row r="81" spans="1:17">
      <c r="A81" s="33" t="s">
        <v>123</v>
      </c>
      <c r="B81" s="196">
        <f>PPCL_NG!I81+PPCL_Spot!I81+GT_NG!I81+GT_Spot!I81+Bawana_NG!I81+Bawana_RLNG!I81+Bawana_Spot!I81</f>
        <v>80</v>
      </c>
      <c r="C81" s="196">
        <f>PPCL_NG!P81+PPCL_Spot!P81+GT_NG!P81+GT_Spot!P81+Bawana_NG!P81+Bawana_RLNG!P81+Bawana_Spot!P81</f>
        <v>79.830453142000422</v>
      </c>
      <c r="D81" s="197">
        <f t="shared" si="6"/>
        <v>0.16954685799957758</v>
      </c>
      <c r="E81" s="196">
        <f>PPCL_NG!J81+PPCL_Spot!J81+GT_NG!J81+GT_Spot!J81+Bawana_NG!J81+Bawana_RLNG!J81+Bawana_Spot!J81</f>
        <v>55</v>
      </c>
      <c r="F81" s="196">
        <f>PPCL_NG!Q81+PPCL_Spot!Q81+GT_NG!Q81+GT_Spot!Q81+Bawana_NG!Q81+Bawana_RLNG!Q81+Bawana_Spot!Q81</f>
        <v>54.906684035125295</v>
      </c>
      <c r="G81" s="197">
        <f t="shared" si="7"/>
        <v>9.331596487470506E-2</v>
      </c>
      <c r="H81" s="196">
        <f>PPCL_NG!K81+PPCL_Spot!K81+GT_NG!K81+GT_Spot!K81+Bawana_NG!K81+Bawana_RLNG!K81+Bawana_Spot!K81</f>
        <v>5.84</v>
      </c>
      <c r="I81" s="196">
        <f>PPCL_NG!R81+PPCL_Spot!R81+GT_NG!R81+GT_Spot!R81+Bawana_NG!R81+Bawana_RLNG!R81+Bawana_Spot!R81</f>
        <v>5.8397498393660312</v>
      </c>
      <c r="J81" s="197">
        <f t="shared" si="8"/>
        <v>2.5016063396865462E-4</v>
      </c>
      <c r="K81" s="196">
        <f>PPCL_NG!L81+PPCL_Spot!L81+GT_NG!L81+GT_Spot!L81+Bawana_NG!L81+Bawana_RLNG!L81+Bawana_Spot!L81</f>
        <v>23</v>
      </c>
      <c r="L81" s="196">
        <f>PPCL_NG!S81+PPCL_Spot!S81+GT_NG!S81+GT_Spot!S81+Bawana_NG!S81+Bawana_RLNG!S81+Bawana_Spot!S81</f>
        <v>22.979214778325122</v>
      </c>
      <c r="M81" s="197">
        <f t="shared" si="9"/>
        <v>2.0785221674877619E-2</v>
      </c>
      <c r="N81" s="196">
        <f>PPCL_NG!M81+PPCL_Spot!M81+GT_NG!M81+GT_Spot!M81+Bawana_NG!M81+Bawana_RLNG!M81+Bawana_Spot!M81</f>
        <v>69.61</v>
      </c>
      <c r="O81" s="196">
        <f>PPCL_NG!T81+PPCL_Spot!T81+GT_NG!T81+GT_Spot!T81+Bawana_NG!T81+Bawana_RLNG!T81+Bawana_Spot!T81</f>
        <v>69.488338205183126</v>
      </c>
      <c r="P81" s="197">
        <f t="shared" si="10"/>
        <v>0.12166179481687323</v>
      </c>
      <c r="Q81" s="197">
        <f t="shared" si="11"/>
        <v>0.40556000000000214</v>
      </c>
    </row>
    <row r="82" spans="1:17">
      <c r="A82" s="33" t="s">
        <v>124</v>
      </c>
      <c r="B82" s="196">
        <f>PPCL_NG!I82+PPCL_Spot!I82+GT_NG!I82+GT_Spot!I82+Bawana_NG!I82+Bawana_RLNG!I82+Bawana_Spot!I82</f>
        <v>80.5</v>
      </c>
      <c r="C82" s="196">
        <f>PPCL_NG!P82+PPCL_Spot!P82+GT_NG!P82+GT_Spot!P82+Bawana_NG!P82+Bawana_RLNG!P82+Bawana_Spot!P82</f>
        <v>80.333879999999994</v>
      </c>
      <c r="D82" s="197">
        <f t="shared" si="6"/>
        <v>0.16612000000000648</v>
      </c>
      <c r="E82" s="196">
        <f>PPCL_NG!J82+PPCL_Spot!J82+GT_NG!J82+GT_Spot!J82+Bawana_NG!J82+Bawana_RLNG!J82+Bawana_Spot!J82</f>
        <v>46.55</v>
      </c>
      <c r="F82" s="196">
        <f>PPCL_NG!Q82+PPCL_Spot!Q82+GT_NG!Q82+GT_Spot!Q82+Bawana_NG!Q82+Bawana_RLNG!Q82+Bawana_Spot!Q82</f>
        <v>46.459039999999995</v>
      </c>
      <c r="G82" s="197">
        <f t="shared" si="7"/>
        <v>9.0960000000002594E-2</v>
      </c>
      <c r="H82" s="196">
        <f>PPCL_NG!K82+PPCL_Spot!K82+GT_NG!K82+GT_Spot!K82+Bawana_NG!K82+Bawana_RLNG!K82+Bawana_Spot!K82</f>
        <v>5.84</v>
      </c>
      <c r="I82" s="196">
        <f>PPCL_NG!R82+PPCL_Spot!R82+GT_NG!R82+GT_Spot!R82+Bawana_NG!R82+Bawana_RLNG!R82+Bawana_Spot!R82</f>
        <v>5.84</v>
      </c>
      <c r="J82" s="197">
        <f t="shared" si="8"/>
        <v>0</v>
      </c>
      <c r="K82" s="196">
        <f>PPCL_NG!L82+PPCL_Spot!L82+GT_NG!L82+GT_Spot!L82+Bawana_NG!L82+Bawana_RLNG!L82+Bawana_Spot!L82</f>
        <v>23</v>
      </c>
      <c r="L82" s="196">
        <f>PPCL_NG!S82+PPCL_Spot!S82+GT_NG!S82+GT_Spot!S82+Bawana_NG!S82+Bawana_RLNG!S82+Bawana_Spot!S82</f>
        <v>22.9802</v>
      </c>
      <c r="M82" s="197">
        <f t="shared" si="9"/>
        <v>1.980000000000004E-2</v>
      </c>
      <c r="N82" s="196">
        <f>PPCL_NG!M82+PPCL_Spot!M82+GT_NG!M82+GT_Spot!M82+Bawana_NG!M82+Bawana_RLNG!M82+Bawana_Spot!M82</f>
        <v>56.25</v>
      </c>
      <c r="O82" s="196">
        <f>PPCL_NG!T82+PPCL_Spot!T82+GT_NG!T82+GT_Spot!T82+Bawana_NG!T82+Bawana_RLNG!T82+Bawana_Spot!T82</f>
        <v>56.131320000000002</v>
      </c>
      <c r="P82" s="197">
        <f t="shared" si="10"/>
        <v>0.11867999999999768</v>
      </c>
      <c r="Q82" s="197">
        <f t="shared" si="11"/>
        <v>0.3955600000000068</v>
      </c>
    </row>
    <row r="83" spans="1:17">
      <c r="A83" s="33" t="s">
        <v>125</v>
      </c>
      <c r="B83" s="196">
        <f>PPCL_NG!I83+PPCL_Spot!I83+GT_NG!I83+GT_Spot!I83+Bawana_NG!I83+Bawana_RLNG!I83+Bawana_Spot!I83</f>
        <v>80.5</v>
      </c>
      <c r="C83" s="196">
        <f>PPCL_NG!P83+PPCL_Spot!P83+GT_NG!P83+GT_Spot!P83+Bawana_NG!P83+Bawana_RLNG!P83+Bawana_Spot!P83</f>
        <v>80.333879999999994</v>
      </c>
      <c r="D83" s="197">
        <f t="shared" si="6"/>
        <v>0.16612000000000648</v>
      </c>
      <c r="E83" s="196">
        <f>PPCL_NG!J83+PPCL_Spot!J83+GT_NG!J83+GT_Spot!J83+Bawana_NG!J83+Bawana_RLNG!J83+Bawana_Spot!J83</f>
        <v>46.55</v>
      </c>
      <c r="F83" s="196">
        <f>PPCL_NG!Q83+PPCL_Spot!Q83+GT_NG!Q83+GT_Spot!Q83+Bawana_NG!Q83+Bawana_RLNG!Q83+Bawana_Spot!Q83</f>
        <v>46.459039999999995</v>
      </c>
      <c r="G83" s="197">
        <f t="shared" si="7"/>
        <v>9.0960000000002594E-2</v>
      </c>
      <c r="H83" s="196">
        <f>PPCL_NG!K83+PPCL_Spot!K83+GT_NG!K83+GT_Spot!K83+Bawana_NG!K83+Bawana_RLNG!K83+Bawana_Spot!K83</f>
        <v>5.84</v>
      </c>
      <c r="I83" s="196">
        <f>PPCL_NG!R83+PPCL_Spot!R83+GT_NG!R83+GT_Spot!R83+Bawana_NG!R83+Bawana_RLNG!R83+Bawana_Spot!R83</f>
        <v>5.84</v>
      </c>
      <c r="J83" s="197">
        <f t="shared" si="8"/>
        <v>0</v>
      </c>
      <c r="K83" s="196">
        <f>PPCL_NG!L83+PPCL_Spot!L83+GT_NG!L83+GT_Spot!L83+Bawana_NG!L83+Bawana_RLNG!L83+Bawana_Spot!L83</f>
        <v>23</v>
      </c>
      <c r="L83" s="196">
        <f>PPCL_NG!S83+PPCL_Spot!S83+GT_NG!S83+GT_Spot!S83+Bawana_NG!S83+Bawana_RLNG!S83+Bawana_Spot!S83</f>
        <v>22.9802</v>
      </c>
      <c r="M83" s="197">
        <f t="shared" si="9"/>
        <v>1.980000000000004E-2</v>
      </c>
      <c r="N83" s="196">
        <f>PPCL_NG!M83+PPCL_Spot!M83+GT_NG!M83+GT_Spot!M83+Bawana_NG!M83+Bawana_RLNG!M83+Bawana_Spot!M83</f>
        <v>56.25</v>
      </c>
      <c r="O83" s="196">
        <f>PPCL_NG!T83+PPCL_Spot!T83+GT_NG!T83+GT_Spot!T83+Bawana_NG!T83+Bawana_RLNG!T83+Bawana_Spot!T83</f>
        <v>56.131320000000002</v>
      </c>
      <c r="P83" s="197">
        <f t="shared" si="10"/>
        <v>0.11867999999999768</v>
      </c>
      <c r="Q83" s="197">
        <f t="shared" si="11"/>
        <v>0.3955600000000068</v>
      </c>
    </row>
    <row r="84" spans="1:17">
      <c r="A84" s="33" t="s">
        <v>126</v>
      </c>
      <c r="B84" s="196">
        <f>PPCL_NG!I84+PPCL_Spot!I84+GT_NG!I84+GT_Spot!I84+Bawana_NG!I84+Bawana_RLNG!I84+Bawana_Spot!I84</f>
        <v>80.5</v>
      </c>
      <c r="C84" s="196">
        <f>PPCL_NG!P84+PPCL_Spot!P84+GT_NG!P84+GT_Spot!P84+Bawana_NG!P84+Bawana_RLNG!P84+Bawana_Spot!P84</f>
        <v>80.333879999999994</v>
      </c>
      <c r="D84" s="197">
        <f t="shared" si="6"/>
        <v>0.16612000000000648</v>
      </c>
      <c r="E84" s="196">
        <f>PPCL_NG!J84+PPCL_Spot!J84+GT_NG!J84+GT_Spot!J84+Bawana_NG!J84+Bawana_RLNG!J84+Bawana_Spot!J84</f>
        <v>46.55</v>
      </c>
      <c r="F84" s="196">
        <f>PPCL_NG!Q84+PPCL_Spot!Q84+GT_NG!Q84+GT_Spot!Q84+Bawana_NG!Q84+Bawana_RLNG!Q84+Bawana_Spot!Q84</f>
        <v>46.459039999999995</v>
      </c>
      <c r="G84" s="197">
        <f t="shared" si="7"/>
        <v>9.0960000000002594E-2</v>
      </c>
      <c r="H84" s="196">
        <f>PPCL_NG!K84+PPCL_Spot!K84+GT_NG!K84+GT_Spot!K84+Bawana_NG!K84+Bawana_RLNG!K84+Bawana_Spot!K84</f>
        <v>5.84</v>
      </c>
      <c r="I84" s="196">
        <f>PPCL_NG!R84+PPCL_Spot!R84+GT_NG!R84+GT_Spot!R84+Bawana_NG!R84+Bawana_RLNG!R84+Bawana_Spot!R84</f>
        <v>5.84</v>
      </c>
      <c r="J84" s="197">
        <f t="shared" si="8"/>
        <v>0</v>
      </c>
      <c r="K84" s="196">
        <f>PPCL_NG!L84+PPCL_Spot!L84+GT_NG!L84+GT_Spot!L84+Bawana_NG!L84+Bawana_RLNG!L84+Bawana_Spot!L84</f>
        <v>23</v>
      </c>
      <c r="L84" s="196">
        <f>PPCL_NG!S84+PPCL_Spot!S84+GT_NG!S84+GT_Spot!S84+Bawana_NG!S84+Bawana_RLNG!S84+Bawana_Spot!S84</f>
        <v>22.9802</v>
      </c>
      <c r="M84" s="197">
        <f t="shared" si="9"/>
        <v>1.980000000000004E-2</v>
      </c>
      <c r="N84" s="196">
        <f>PPCL_NG!M84+PPCL_Spot!M84+GT_NG!M84+GT_Spot!M84+Bawana_NG!M84+Bawana_RLNG!M84+Bawana_Spot!M84</f>
        <v>56.25</v>
      </c>
      <c r="O84" s="196">
        <f>PPCL_NG!T84+PPCL_Spot!T84+GT_NG!T84+GT_Spot!T84+Bawana_NG!T84+Bawana_RLNG!T84+Bawana_Spot!T84</f>
        <v>56.131320000000002</v>
      </c>
      <c r="P84" s="197">
        <f t="shared" si="10"/>
        <v>0.11867999999999768</v>
      </c>
      <c r="Q84" s="197">
        <f t="shared" si="11"/>
        <v>0.3955600000000068</v>
      </c>
    </row>
    <row r="85" spans="1:17">
      <c r="A85" s="33" t="s">
        <v>127</v>
      </c>
      <c r="B85" s="196">
        <f>PPCL_NG!I85+PPCL_Spot!I85+GT_NG!I85+GT_Spot!I85+Bawana_NG!I85+Bawana_RLNG!I85+Bawana_Spot!I85</f>
        <v>82.6</v>
      </c>
      <c r="C85" s="196">
        <f>PPCL_NG!P85+PPCL_Spot!P85+GT_NG!P85+GT_Spot!P85+Bawana_NG!P85+Bawana_RLNG!P85+Bawana_Spot!P85</f>
        <v>82.43007232010325</v>
      </c>
      <c r="D85" s="197">
        <f t="shared" si="6"/>
        <v>0.16992767989674462</v>
      </c>
      <c r="E85" s="196">
        <f>PPCL_NG!J85+PPCL_Spot!J85+GT_NG!J85+GT_Spot!J85+Bawana_NG!J85+Bawana_RLNG!J85+Bawana_Spot!J85</f>
        <v>47.77</v>
      </c>
      <c r="F85" s="196">
        <f>PPCL_NG!Q85+PPCL_Spot!Q85+GT_NG!Q85+GT_Spot!Q85+Bawana_NG!Q85+Bawana_RLNG!Q85+Bawana_Spot!Q85</f>
        <v>47.676837907158991</v>
      </c>
      <c r="G85" s="197">
        <f t="shared" si="7"/>
        <v>9.3162092841012623E-2</v>
      </c>
      <c r="H85" s="196">
        <f>PPCL_NG!K85+PPCL_Spot!K85+GT_NG!K85+GT_Spot!K85+Bawana_NG!K85+Bawana_RLNG!K85+Bawana_Spot!K85</f>
        <v>5.84</v>
      </c>
      <c r="I85" s="196">
        <f>PPCL_NG!R85+PPCL_Spot!R85+GT_NG!R85+GT_Spot!R85+Bawana_NG!R85+Bawana_RLNG!R85+Bawana_Spot!R85</f>
        <v>5.8397307887336929</v>
      </c>
      <c r="J85" s="197">
        <f t="shared" si="8"/>
        <v>2.692112663069679E-4</v>
      </c>
      <c r="K85" s="196">
        <f>PPCL_NG!L85+PPCL_Spot!L85+GT_NG!L85+GT_Spot!L85+Bawana_NG!L85+Bawana_RLNG!L85+Bawana_Spot!L85</f>
        <v>23</v>
      </c>
      <c r="L85" s="196">
        <f>PPCL_NG!S85+PPCL_Spot!S85+GT_NG!S85+GT_Spot!S85+Bawana_NG!S85+Bawana_RLNG!S85+Bawana_Spot!S85</f>
        <v>22.97913975014982</v>
      </c>
      <c r="M85" s="197">
        <f t="shared" si="9"/>
        <v>2.0860249850180423E-2</v>
      </c>
      <c r="N85" s="196">
        <f>PPCL_NG!M85+PPCL_Spot!M85+GT_NG!M85+GT_Spot!M85+Bawana_NG!M85+Bawana_RLNG!M85+Bawana_Spot!M85</f>
        <v>57.72</v>
      </c>
      <c r="O85" s="196">
        <f>PPCL_NG!T85+PPCL_Spot!T85+GT_NG!T85+GT_Spot!T85+Bawana_NG!T85+Bawana_RLNG!T85+Bawana_Spot!T85</f>
        <v>57.598659233854242</v>
      </c>
      <c r="P85" s="197">
        <f t="shared" si="10"/>
        <v>0.12134076614575662</v>
      </c>
      <c r="Q85" s="197">
        <f t="shared" si="11"/>
        <v>0.40556000000000125</v>
      </c>
    </row>
    <row r="86" spans="1:17">
      <c r="A86" s="33" t="s">
        <v>128</v>
      </c>
      <c r="B86" s="196">
        <f>PPCL_NG!I86+PPCL_Spot!I86+GT_NG!I86+GT_Spot!I86+Bawana_NG!I86+Bawana_RLNG!I86+Bawana_Spot!I86</f>
        <v>82.6</v>
      </c>
      <c r="C86" s="196">
        <f>PPCL_NG!P86+PPCL_Spot!P86+GT_NG!P86+GT_Spot!P86+Bawana_NG!P86+Bawana_RLNG!P86+Bawana_Spot!P86</f>
        <v>82.43007232010325</v>
      </c>
      <c r="D86" s="197">
        <f t="shared" si="6"/>
        <v>0.16992767989674462</v>
      </c>
      <c r="E86" s="196">
        <f>PPCL_NG!J86+PPCL_Spot!J86+GT_NG!J86+GT_Spot!J86+Bawana_NG!J86+Bawana_RLNG!J86+Bawana_Spot!J86</f>
        <v>47.77</v>
      </c>
      <c r="F86" s="196">
        <f>PPCL_NG!Q86+PPCL_Spot!Q86+GT_NG!Q86+GT_Spot!Q86+Bawana_NG!Q86+Bawana_RLNG!Q86+Bawana_Spot!Q86</f>
        <v>47.676837907158991</v>
      </c>
      <c r="G86" s="197">
        <f t="shared" si="7"/>
        <v>9.3162092841012623E-2</v>
      </c>
      <c r="H86" s="196">
        <f>PPCL_NG!K86+PPCL_Spot!K86+GT_NG!K86+GT_Spot!K86+Bawana_NG!K86+Bawana_RLNG!K86+Bawana_Spot!K86</f>
        <v>5.84</v>
      </c>
      <c r="I86" s="196">
        <f>PPCL_NG!R86+PPCL_Spot!R86+GT_NG!R86+GT_Spot!R86+Bawana_NG!R86+Bawana_RLNG!R86+Bawana_Spot!R86</f>
        <v>5.8397307887336929</v>
      </c>
      <c r="J86" s="197">
        <f t="shared" si="8"/>
        <v>2.692112663069679E-4</v>
      </c>
      <c r="K86" s="196">
        <f>PPCL_NG!L86+PPCL_Spot!L86+GT_NG!L86+GT_Spot!L86+Bawana_NG!L86+Bawana_RLNG!L86+Bawana_Spot!L86</f>
        <v>23</v>
      </c>
      <c r="L86" s="196">
        <f>PPCL_NG!S86+PPCL_Spot!S86+GT_NG!S86+GT_Spot!S86+Bawana_NG!S86+Bawana_RLNG!S86+Bawana_Spot!S86</f>
        <v>22.97913975014982</v>
      </c>
      <c r="M86" s="197">
        <f t="shared" si="9"/>
        <v>2.0860249850180423E-2</v>
      </c>
      <c r="N86" s="196">
        <f>PPCL_NG!M86+PPCL_Spot!M86+GT_NG!M86+GT_Spot!M86+Bawana_NG!M86+Bawana_RLNG!M86+Bawana_Spot!M86</f>
        <v>57.72</v>
      </c>
      <c r="O86" s="196">
        <f>PPCL_NG!T86+PPCL_Spot!T86+GT_NG!T86+GT_Spot!T86+Bawana_NG!T86+Bawana_RLNG!T86+Bawana_Spot!T86</f>
        <v>57.598659233854242</v>
      </c>
      <c r="P86" s="197">
        <f t="shared" si="10"/>
        <v>0.12134076614575662</v>
      </c>
      <c r="Q86" s="197">
        <f t="shared" si="11"/>
        <v>0.40556000000000125</v>
      </c>
    </row>
    <row r="87" spans="1:17">
      <c r="A87" s="33" t="s">
        <v>129</v>
      </c>
      <c r="B87" s="196">
        <f>PPCL_NG!I87+PPCL_Spot!I87+GT_NG!I87+GT_Spot!I87+Bawana_NG!I87+Bawana_RLNG!I87+Bawana_Spot!I87</f>
        <v>83.76</v>
      </c>
      <c r="C87" s="196">
        <f>PPCL_NG!P87+PPCL_Spot!P87+GT_NG!P87+GT_Spot!P87+Bawana_NG!P87+Bawana_RLNG!P87+Bawana_Spot!P87</f>
        <v>83.590005630232667</v>
      </c>
      <c r="D87" s="197">
        <f t="shared" si="6"/>
        <v>0.16999436976733762</v>
      </c>
      <c r="E87" s="196">
        <f>PPCL_NG!J87+PPCL_Spot!J87+GT_NG!J87+GT_Spot!J87+Bawana_NG!J87+Bawana_RLNG!J87+Bawana_Spot!J87</f>
        <v>48.43</v>
      </c>
      <c r="F87" s="196">
        <f>PPCL_NG!Q87+PPCL_Spot!Q87+GT_NG!Q87+GT_Spot!Q87+Bawana_NG!Q87+Bawana_RLNG!Q87+Bawana_Spot!Q87</f>
        <v>48.336799840880708</v>
      </c>
      <c r="G87" s="197">
        <f t="shared" si="7"/>
        <v>9.320015911929147E-2</v>
      </c>
      <c r="H87" s="196">
        <f>PPCL_NG!K87+PPCL_Spot!K87+GT_NG!K87+GT_Spot!K87+Bawana_NG!K87+Bawana_RLNG!K87+Bawana_Spot!K87</f>
        <v>5.84</v>
      </c>
      <c r="I87" s="196">
        <f>PPCL_NG!R87+PPCL_Spot!R87+GT_NG!R87+GT_Spot!R87+Bawana_NG!R87+Bawana_RLNG!R87+Bawana_Spot!R87</f>
        <v>5.8397298672464037</v>
      </c>
      <c r="J87" s="197">
        <f t="shared" si="8"/>
        <v>2.7013275359610844E-4</v>
      </c>
      <c r="K87" s="196">
        <f>PPCL_NG!L87+PPCL_Spot!L87+GT_NG!L87+GT_Spot!L87+Bawana_NG!L87+Bawana_RLNG!L87+Bawana_Spot!L87</f>
        <v>19.63</v>
      </c>
      <c r="L87" s="196">
        <f>PPCL_NG!S87+PPCL_Spot!S87+GT_NG!S87+GT_Spot!S87+Bawana_NG!S87+Bawana_RLNG!S87+Bawana_Spot!S87</f>
        <v>19.60929200240529</v>
      </c>
      <c r="M87" s="197">
        <f t="shared" si="9"/>
        <v>2.0707997594708871E-2</v>
      </c>
      <c r="N87" s="196">
        <f>PPCL_NG!M87+PPCL_Spot!M87+GT_NG!M87+GT_Spot!M87+Bawana_NG!M87+Bawana_RLNG!M87+Bawana_Spot!M87</f>
        <v>58.53</v>
      </c>
      <c r="O87" s="196">
        <f>PPCL_NG!T87+PPCL_Spot!T87+GT_NG!T87+GT_Spot!T87+Bawana_NG!T87+Bawana_RLNG!T87+Bawana_Spot!T87</f>
        <v>58.40861265923494</v>
      </c>
      <c r="P87" s="197">
        <f t="shared" si="10"/>
        <v>0.12138734076506097</v>
      </c>
      <c r="Q87" s="197">
        <f t="shared" si="11"/>
        <v>0.40555999999999504</v>
      </c>
    </row>
    <row r="88" spans="1:17">
      <c r="A88" s="33" t="s">
        <v>130</v>
      </c>
      <c r="B88" s="196">
        <f>PPCL_NG!I88+PPCL_Spot!I88+GT_NG!I88+GT_Spot!I88+Bawana_NG!I88+Bawana_RLNG!I88+Bawana_Spot!I88</f>
        <v>83.76</v>
      </c>
      <c r="C88" s="196">
        <f>PPCL_NG!P88+PPCL_Spot!P88+GT_NG!P88+GT_Spot!P88+Bawana_NG!P88+Bawana_RLNG!P88+Bawana_Spot!P88</f>
        <v>83.590005630232667</v>
      </c>
      <c r="D88" s="197">
        <f t="shared" si="6"/>
        <v>0.16999436976733762</v>
      </c>
      <c r="E88" s="196">
        <f>PPCL_NG!J88+PPCL_Spot!J88+GT_NG!J88+GT_Spot!J88+Bawana_NG!J88+Bawana_RLNG!J88+Bawana_Spot!J88</f>
        <v>48.43</v>
      </c>
      <c r="F88" s="196">
        <f>PPCL_NG!Q88+PPCL_Spot!Q88+GT_NG!Q88+GT_Spot!Q88+Bawana_NG!Q88+Bawana_RLNG!Q88+Bawana_Spot!Q88</f>
        <v>48.336799840880708</v>
      </c>
      <c r="G88" s="197">
        <f t="shared" si="7"/>
        <v>9.320015911929147E-2</v>
      </c>
      <c r="H88" s="196">
        <f>PPCL_NG!K88+PPCL_Spot!K88+GT_NG!K88+GT_Spot!K88+Bawana_NG!K88+Bawana_RLNG!K88+Bawana_Spot!K88</f>
        <v>5.84</v>
      </c>
      <c r="I88" s="196">
        <f>PPCL_NG!R88+PPCL_Spot!R88+GT_NG!R88+GT_Spot!R88+Bawana_NG!R88+Bawana_RLNG!R88+Bawana_Spot!R88</f>
        <v>5.8397298672464037</v>
      </c>
      <c r="J88" s="197">
        <f t="shared" si="8"/>
        <v>2.7013275359610844E-4</v>
      </c>
      <c r="K88" s="196">
        <f>PPCL_NG!L88+PPCL_Spot!L88+GT_NG!L88+GT_Spot!L88+Bawana_NG!L88+Bawana_RLNG!L88+Bawana_Spot!L88</f>
        <v>19.63</v>
      </c>
      <c r="L88" s="196">
        <f>PPCL_NG!S88+PPCL_Spot!S88+GT_NG!S88+GT_Spot!S88+Bawana_NG!S88+Bawana_RLNG!S88+Bawana_Spot!S88</f>
        <v>19.60929200240529</v>
      </c>
      <c r="M88" s="197">
        <f t="shared" si="9"/>
        <v>2.0707997594708871E-2</v>
      </c>
      <c r="N88" s="196">
        <f>PPCL_NG!M88+PPCL_Spot!M88+GT_NG!M88+GT_Spot!M88+Bawana_NG!M88+Bawana_RLNG!M88+Bawana_Spot!M88</f>
        <v>58.53</v>
      </c>
      <c r="O88" s="196">
        <f>PPCL_NG!T88+PPCL_Spot!T88+GT_NG!T88+GT_Spot!T88+Bawana_NG!T88+Bawana_RLNG!T88+Bawana_Spot!T88</f>
        <v>58.40861265923494</v>
      </c>
      <c r="P88" s="197">
        <f t="shared" si="10"/>
        <v>0.12138734076506097</v>
      </c>
      <c r="Q88" s="197">
        <f t="shared" si="11"/>
        <v>0.40555999999999504</v>
      </c>
    </row>
    <row r="89" spans="1:17">
      <c r="A89" s="33" t="s">
        <v>131</v>
      </c>
      <c r="B89" s="196">
        <f>PPCL_NG!I89+PPCL_Spot!I89+GT_NG!I89+GT_Spot!I89+Bawana_NG!I89+Bawana_RLNG!I89+Bawana_Spot!I89</f>
        <v>83.76</v>
      </c>
      <c r="C89" s="196">
        <f>PPCL_NG!P89+PPCL_Spot!P89+GT_NG!P89+GT_Spot!P89+Bawana_NG!P89+Bawana_RLNG!P89+Bawana_Spot!P89</f>
        <v>83.590005630232667</v>
      </c>
      <c r="D89" s="197">
        <f t="shared" si="6"/>
        <v>0.16999436976733762</v>
      </c>
      <c r="E89" s="196">
        <f>PPCL_NG!J89+PPCL_Spot!J89+GT_NG!J89+GT_Spot!J89+Bawana_NG!J89+Bawana_RLNG!J89+Bawana_Spot!J89</f>
        <v>48.43</v>
      </c>
      <c r="F89" s="196">
        <f>PPCL_NG!Q89+PPCL_Spot!Q89+GT_NG!Q89+GT_Spot!Q89+Bawana_NG!Q89+Bawana_RLNG!Q89+Bawana_Spot!Q89</f>
        <v>48.336799840880708</v>
      </c>
      <c r="G89" s="197">
        <f t="shared" si="7"/>
        <v>9.320015911929147E-2</v>
      </c>
      <c r="H89" s="196">
        <f>PPCL_NG!K89+PPCL_Spot!K89+GT_NG!K89+GT_Spot!K89+Bawana_NG!K89+Bawana_RLNG!K89+Bawana_Spot!K89</f>
        <v>5.84</v>
      </c>
      <c r="I89" s="196">
        <f>PPCL_NG!R89+PPCL_Spot!R89+GT_NG!R89+GT_Spot!R89+Bawana_NG!R89+Bawana_RLNG!R89+Bawana_Spot!R89</f>
        <v>5.8397298672464037</v>
      </c>
      <c r="J89" s="197">
        <f t="shared" si="8"/>
        <v>2.7013275359610844E-4</v>
      </c>
      <c r="K89" s="196">
        <f>PPCL_NG!L89+PPCL_Spot!L89+GT_NG!L89+GT_Spot!L89+Bawana_NG!L89+Bawana_RLNG!L89+Bawana_Spot!L89</f>
        <v>19.63</v>
      </c>
      <c r="L89" s="196">
        <f>PPCL_NG!S89+PPCL_Spot!S89+GT_NG!S89+GT_Spot!S89+Bawana_NG!S89+Bawana_RLNG!S89+Bawana_Spot!S89</f>
        <v>19.60929200240529</v>
      </c>
      <c r="M89" s="197">
        <f t="shared" si="9"/>
        <v>2.0707997594708871E-2</v>
      </c>
      <c r="N89" s="196">
        <f>PPCL_NG!M89+PPCL_Spot!M89+GT_NG!M89+GT_Spot!M89+Bawana_NG!M89+Bawana_RLNG!M89+Bawana_Spot!M89</f>
        <v>58.53</v>
      </c>
      <c r="O89" s="196">
        <f>PPCL_NG!T89+PPCL_Spot!T89+GT_NG!T89+GT_Spot!T89+Bawana_NG!T89+Bawana_RLNG!T89+Bawana_Spot!T89</f>
        <v>58.40861265923494</v>
      </c>
      <c r="P89" s="197">
        <f t="shared" si="10"/>
        <v>0.12138734076506097</v>
      </c>
      <c r="Q89" s="197">
        <f t="shared" si="11"/>
        <v>0.40555999999999504</v>
      </c>
    </row>
    <row r="90" spans="1:17">
      <c r="A90" s="33" t="s">
        <v>132</v>
      </c>
      <c r="B90" s="196">
        <f>PPCL_NG!I90+PPCL_Spot!I90+GT_NG!I90+GT_Spot!I90+Bawana_NG!I90+Bawana_RLNG!I90+Bawana_Spot!I90</f>
        <v>83.76</v>
      </c>
      <c r="C90" s="196">
        <f>PPCL_NG!P90+PPCL_Spot!P90+GT_NG!P90+GT_Spot!P90+Bawana_NG!P90+Bawana_RLNG!P90+Bawana_Spot!P90</f>
        <v>83.590005630232667</v>
      </c>
      <c r="D90" s="197">
        <f t="shared" si="6"/>
        <v>0.16999436976733762</v>
      </c>
      <c r="E90" s="196">
        <f>PPCL_NG!J90+PPCL_Spot!J90+GT_NG!J90+GT_Spot!J90+Bawana_NG!J90+Bawana_RLNG!J90+Bawana_Spot!J90</f>
        <v>48.43</v>
      </c>
      <c r="F90" s="196">
        <f>PPCL_NG!Q90+PPCL_Spot!Q90+GT_NG!Q90+GT_Spot!Q90+Bawana_NG!Q90+Bawana_RLNG!Q90+Bawana_Spot!Q90</f>
        <v>48.336799840880708</v>
      </c>
      <c r="G90" s="197">
        <f t="shared" si="7"/>
        <v>9.320015911929147E-2</v>
      </c>
      <c r="H90" s="196">
        <f>PPCL_NG!K90+PPCL_Spot!K90+GT_NG!K90+GT_Spot!K90+Bawana_NG!K90+Bawana_RLNG!K90+Bawana_Spot!K90</f>
        <v>5.84</v>
      </c>
      <c r="I90" s="196">
        <f>PPCL_NG!R90+PPCL_Spot!R90+GT_NG!R90+GT_Spot!R90+Bawana_NG!R90+Bawana_RLNG!R90+Bawana_Spot!R90</f>
        <v>5.8397298672464037</v>
      </c>
      <c r="J90" s="197">
        <f t="shared" si="8"/>
        <v>2.7013275359610844E-4</v>
      </c>
      <c r="K90" s="196">
        <f>PPCL_NG!L90+PPCL_Spot!L90+GT_NG!L90+GT_Spot!L90+Bawana_NG!L90+Bawana_RLNG!L90+Bawana_Spot!L90</f>
        <v>19.63</v>
      </c>
      <c r="L90" s="196">
        <f>PPCL_NG!S90+PPCL_Spot!S90+GT_NG!S90+GT_Spot!S90+Bawana_NG!S90+Bawana_RLNG!S90+Bawana_Spot!S90</f>
        <v>19.60929200240529</v>
      </c>
      <c r="M90" s="197">
        <f t="shared" si="9"/>
        <v>2.0707997594708871E-2</v>
      </c>
      <c r="N90" s="196">
        <f>PPCL_NG!M90+PPCL_Spot!M90+GT_NG!M90+GT_Spot!M90+Bawana_NG!M90+Bawana_RLNG!M90+Bawana_Spot!M90</f>
        <v>58.53</v>
      </c>
      <c r="O90" s="196">
        <f>PPCL_NG!T90+PPCL_Spot!T90+GT_NG!T90+GT_Spot!T90+Bawana_NG!T90+Bawana_RLNG!T90+Bawana_Spot!T90</f>
        <v>58.40861265923494</v>
      </c>
      <c r="P90" s="197">
        <f t="shared" si="10"/>
        <v>0.12138734076506097</v>
      </c>
      <c r="Q90" s="197">
        <f t="shared" si="11"/>
        <v>0.40555999999999504</v>
      </c>
    </row>
    <row r="91" spans="1:17">
      <c r="A91" s="33" t="s">
        <v>133</v>
      </c>
      <c r="B91" s="196">
        <f>PPCL_NG!I91+PPCL_Spot!I91+GT_NG!I91+GT_Spot!I91+Bawana_NG!I91+Bawana_RLNG!I91+Bawana_Spot!I91</f>
        <v>83.76</v>
      </c>
      <c r="C91" s="196">
        <f>PPCL_NG!P91+PPCL_Spot!P91+GT_NG!P91+GT_Spot!P91+Bawana_NG!P91+Bawana_RLNG!P91+Bawana_Spot!P91</f>
        <v>83.590005630232667</v>
      </c>
      <c r="D91" s="197">
        <f t="shared" si="6"/>
        <v>0.16999436976733762</v>
      </c>
      <c r="E91" s="196">
        <f>PPCL_NG!J91+PPCL_Spot!J91+GT_NG!J91+GT_Spot!J91+Bawana_NG!J91+Bawana_RLNG!J91+Bawana_Spot!J91</f>
        <v>48.43</v>
      </c>
      <c r="F91" s="196">
        <f>PPCL_NG!Q91+PPCL_Spot!Q91+GT_NG!Q91+GT_Spot!Q91+Bawana_NG!Q91+Bawana_RLNG!Q91+Bawana_Spot!Q91</f>
        <v>48.336799840880708</v>
      </c>
      <c r="G91" s="197">
        <f t="shared" si="7"/>
        <v>9.320015911929147E-2</v>
      </c>
      <c r="H91" s="196">
        <f>PPCL_NG!K91+PPCL_Spot!K91+GT_NG!K91+GT_Spot!K91+Bawana_NG!K91+Bawana_RLNG!K91+Bawana_Spot!K91</f>
        <v>5.84</v>
      </c>
      <c r="I91" s="196">
        <f>PPCL_NG!R91+PPCL_Spot!R91+GT_NG!R91+GT_Spot!R91+Bawana_NG!R91+Bawana_RLNG!R91+Bawana_Spot!R91</f>
        <v>5.8397298672464037</v>
      </c>
      <c r="J91" s="197">
        <f t="shared" si="8"/>
        <v>2.7013275359610844E-4</v>
      </c>
      <c r="K91" s="196">
        <f>PPCL_NG!L91+PPCL_Spot!L91+GT_NG!L91+GT_Spot!L91+Bawana_NG!L91+Bawana_RLNG!L91+Bawana_Spot!L91</f>
        <v>19.63</v>
      </c>
      <c r="L91" s="196">
        <f>PPCL_NG!S91+PPCL_Spot!S91+GT_NG!S91+GT_Spot!S91+Bawana_NG!S91+Bawana_RLNG!S91+Bawana_Spot!S91</f>
        <v>19.60929200240529</v>
      </c>
      <c r="M91" s="197">
        <f t="shared" si="9"/>
        <v>2.0707997594708871E-2</v>
      </c>
      <c r="N91" s="196">
        <f>PPCL_NG!M91+PPCL_Spot!M91+GT_NG!M91+GT_Spot!M91+Bawana_NG!M91+Bawana_RLNG!M91+Bawana_Spot!M91</f>
        <v>58.53</v>
      </c>
      <c r="O91" s="196">
        <f>PPCL_NG!T91+PPCL_Spot!T91+GT_NG!T91+GT_Spot!T91+Bawana_NG!T91+Bawana_RLNG!T91+Bawana_Spot!T91</f>
        <v>58.40861265923494</v>
      </c>
      <c r="P91" s="197">
        <f t="shared" si="10"/>
        <v>0.12138734076506097</v>
      </c>
      <c r="Q91" s="197">
        <f t="shared" si="11"/>
        <v>0.40555999999999504</v>
      </c>
    </row>
    <row r="92" spans="1:17">
      <c r="A92" s="33" t="s">
        <v>134</v>
      </c>
      <c r="B92" s="196">
        <f>PPCL_NG!I92+PPCL_Spot!I92+GT_NG!I92+GT_Spot!I92+Bawana_NG!I92+Bawana_RLNG!I92+Bawana_Spot!I92</f>
        <v>83.76</v>
      </c>
      <c r="C92" s="196">
        <f>PPCL_NG!P92+PPCL_Spot!P92+GT_NG!P92+GT_Spot!P92+Bawana_NG!P92+Bawana_RLNG!P92+Bawana_Spot!P92</f>
        <v>83.590005630232667</v>
      </c>
      <c r="D92" s="197">
        <f t="shared" si="6"/>
        <v>0.16999436976733762</v>
      </c>
      <c r="E92" s="196">
        <f>PPCL_NG!J92+PPCL_Spot!J92+GT_NG!J92+GT_Spot!J92+Bawana_NG!J92+Bawana_RLNG!J92+Bawana_Spot!J92</f>
        <v>48.43</v>
      </c>
      <c r="F92" s="196">
        <f>PPCL_NG!Q92+PPCL_Spot!Q92+GT_NG!Q92+GT_Spot!Q92+Bawana_NG!Q92+Bawana_RLNG!Q92+Bawana_Spot!Q92</f>
        <v>48.336799840880708</v>
      </c>
      <c r="G92" s="197">
        <f t="shared" si="7"/>
        <v>9.320015911929147E-2</v>
      </c>
      <c r="H92" s="196">
        <f>PPCL_NG!K92+PPCL_Spot!K92+GT_NG!K92+GT_Spot!K92+Bawana_NG!K92+Bawana_RLNG!K92+Bawana_Spot!K92</f>
        <v>5.84</v>
      </c>
      <c r="I92" s="196">
        <f>PPCL_NG!R92+PPCL_Spot!R92+GT_NG!R92+GT_Spot!R92+Bawana_NG!R92+Bawana_RLNG!R92+Bawana_Spot!R92</f>
        <v>5.8397298672464037</v>
      </c>
      <c r="J92" s="197">
        <f t="shared" si="8"/>
        <v>2.7013275359610844E-4</v>
      </c>
      <c r="K92" s="196">
        <f>PPCL_NG!L92+PPCL_Spot!L92+GT_NG!L92+GT_Spot!L92+Bawana_NG!L92+Bawana_RLNG!L92+Bawana_Spot!L92</f>
        <v>19.63</v>
      </c>
      <c r="L92" s="196">
        <f>PPCL_NG!S92+PPCL_Spot!S92+GT_NG!S92+GT_Spot!S92+Bawana_NG!S92+Bawana_RLNG!S92+Bawana_Spot!S92</f>
        <v>19.60929200240529</v>
      </c>
      <c r="M92" s="197">
        <f t="shared" si="9"/>
        <v>2.0707997594708871E-2</v>
      </c>
      <c r="N92" s="196">
        <f>PPCL_NG!M92+PPCL_Spot!M92+GT_NG!M92+GT_Spot!M92+Bawana_NG!M92+Bawana_RLNG!M92+Bawana_Spot!M92</f>
        <v>58.53</v>
      </c>
      <c r="O92" s="196">
        <f>PPCL_NG!T92+PPCL_Spot!T92+GT_NG!T92+GT_Spot!T92+Bawana_NG!T92+Bawana_RLNG!T92+Bawana_Spot!T92</f>
        <v>58.40861265923494</v>
      </c>
      <c r="P92" s="197">
        <f t="shared" si="10"/>
        <v>0.12138734076506097</v>
      </c>
      <c r="Q92" s="197">
        <f t="shared" si="11"/>
        <v>0.40555999999999504</v>
      </c>
    </row>
    <row r="93" spans="1:17">
      <c r="A93" s="33" t="s">
        <v>135</v>
      </c>
      <c r="B93" s="196">
        <f>PPCL_NG!I93+PPCL_Spot!I93+GT_NG!I93+GT_Spot!I93+Bawana_NG!I93+Bawana_RLNG!I93+Bawana_Spot!I93</f>
        <v>83.76</v>
      </c>
      <c r="C93" s="196">
        <f>PPCL_NG!P93+PPCL_Spot!P93+GT_NG!P93+GT_Spot!P93+Bawana_NG!P93+Bawana_RLNG!P93+Bawana_Spot!P93</f>
        <v>83.590005630232667</v>
      </c>
      <c r="D93" s="197">
        <f t="shared" si="6"/>
        <v>0.16999436976733762</v>
      </c>
      <c r="E93" s="196">
        <f>PPCL_NG!J93+PPCL_Spot!J93+GT_NG!J93+GT_Spot!J93+Bawana_NG!J93+Bawana_RLNG!J93+Bawana_Spot!J93</f>
        <v>48.43</v>
      </c>
      <c r="F93" s="196">
        <f>PPCL_NG!Q93+PPCL_Spot!Q93+GT_NG!Q93+GT_Spot!Q93+Bawana_NG!Q93+Bawana_RLNG!Q93+Bawana_Spot!Q93</f>
        <v>48.336799840880708</v>
      </c>
      <c r="G93" s="197">
        <f t="shared" si="7"/>
        <v>9.320015911929147E-2</v>
      </c>
      <c r="H93" s="196">
        <f>PPCL_NG!K93+PPCL_Spot!K93+GT_NG!K93+GT_Spot!K93+Bawana_NG!K93+Bawana_RLNG!K93+Bawana_Spot!K93</f>
        <v>5.84</v>
      </c>
      <c r="I93" s="196">
        <f>PPCL_NG!R93+PPCL_Spot!R93+GT_NG!R93+GT_Spot!R93+Bawana_NG!R93+Bawana_RLNG!R93+Bawana_Spot!R93</f>
        <v>5.8397298672464037</v>
      </c>
      <c r="J93" s="197">
        <f t="shared" si="8"/>
        <v>2.7013275359610844E-4</v>
      </c>
      <c r="K93" s="196">
        <f>PPCL_NG!L93+PPCL_Spot!L93+GT_NG!L93+GT_Spot!L93+Bawana_NG!L93+Bawana_RLNG!L93+Bawana_Spot!L93</f>
        <v>19.63</v>
      </c>
      <c r="L93" s="196">
        <f>PPCL_NG!S93+PPCL_Spot!S93+GT_NG!S93+GT_Spot!S93+Bawana_NG!S93+Bawana_RLNG!S93+Bawana_Spot!S93</f>
        <v>19.60929200240529</v>
      </c>
      <c r="M93" s="197">
        <f t="shared" si="9"/>
        <v>2.0707997594708871E-2</v>
      </c>
      <c r="N93" s="196">
        <f>PPCL_NG!M93+PPCL_Spot!M93+GT_NG!M93+GT_Spot!M93+Bawana_NG!M93+Bawana_RLNG!M93+Bawana_Spot!M93</f>
        <v>58.53</v>
      </c>
      <c r="O93" s="196">
        <f>PPCL_NG!T93+PPCL_Spot!T93+GT_NG!T93+GT_Spot!T93+Bawana_NG!T93+Bawana_RLNG!T93+Bawana_Spot!T93</f>
        <v>58.40861265923494</v>
      </c>
      <c r="P93" s="197">
        <f t="shared" si="10"/>
        <v>0.12138734076506097</v>
      </c>
      <c r="Q93" s="197">
        <f t="shared" si="11"/>
        <v>0.40555999999999504</v>
      </c>
    </row>
    <row r="94" spans="1:17">
      <c r="A94" s="33" t="s">
        <v>136</v>
      </c>
      <c r="B94" s="196">
        <f>PPCL_NG!I94+PPCL_Spot!I94+GT_NG!I94+GT_Spot!I94+Bawana_NG!I94+Bawana_RLNG!I94+Bawana_Spot!I94</f>
        <v>83.76</v>
      </c>
      <c r="C94" s="196">
        <f>PPCL_NG!P94+PPCL_Spot!P94+GT_NG!P94+GT_Spot!P94+Bawana_NG!P94+Bawana_RLNG!P94+Bawana_Spot!P94</f>
        <v>83.590005630232667</v>
      </c>
      <c r="D94" s="197">
        <f t="shared" si="6"/>
        <v>0.16999436976733762</v>
      </c>
      <c r="E94" s="196">
        <f>PPCL_NG!J94+PPCL_Spot!J94+GT_NG!J94+GT_Spot!J94+Bawana_NG!J94+Bawana_RLNG!J94+Bawana_Spot!J94</f>
        <v>48.43</v>
      </c>
      <c r="F94" s="196">
        <f>PPCL_NG!Q94+PPCL_Spot!Q94+GT_NG!Q94+GT_Spot!Q94+Bawana_NG!Q94+Bawana_RLNG!Q94+Bawana_Spot!Q94</f>
        <v>48.336799840880708</v>
      </c>
      <c r="G94" s="197">
        <f t="shared" si="7"/>
        <v>9.320015911929147E-2</v>
      </c>
      <c r="H94" s="196">
        <f>PPCL_NG!K94+PPCL_Spot!K94+GT_NG!K94+GT_Spot!K94+Bawana_NG!K94+Bawana_RLNG!K94+Bawana_Spot!K94</f>
        <v>5.84</v>
      </c>
      <c r="I94" s="196">
        <f>PPCL_NG!R94+PPCL_Spot!R94+GT_NG!R94+GT_Spot!R94+Bawana_NG!R94+Bawana_RLNG!R94+Bawana_Spot!R94</f>
        <v>5.8397298672464037</v>
      </c>
      <c r="J94" s="197">
        <f t="shared" si="8"/>
        <v>2.7013275359610844E-4</v>
      </c>
      <c r="K94" s="196">
        <f>PPCL_NG!L94+PPCL_Spot!L94+GT_NG!L94+GT_Spot!L94+Bawana_NG!L94+Bawana_RLNG!L94+Bawana_Spot!L94</f>
        <v>19.63</v>
      </c>
      <c r="L94" s="196">
        <f>PPCL_NG!S94+PPCL_Spot!S94+GT_NG!S94+GT_Spot!S94+Bawana_NG!S94+Bawana_RLNG!S94+Bawana_Spot!S94</f>
        <v>19.60929200240529</v>
      </c>
      <c r="M94" s="197">
        <f t="shared" si="9"/>
        <v>2.0707997594708871E-2</v>
      </c>
      <c r="N94" s="196">
        <f>PPCL_NG!M94+PPCL_Spot!M94+GT_NG!M94+GT_Spot!M94+Bawana_NG!M94+Bawana_RLNG!M94+Bawana_Spot!M94</f>
        <v>58.53</v>
      </c>
      <c r="O94" s="196">
        <f>PPCL_NG!T94+PPCL_Spot!T94+GT_NG!T94+GT_Spot!T94+Bawana_NG!T94+Bawana_RLNG!T94+Bawana_Spot!T94</f>
        <v>58.40861265923494</v>
      </c>
      <c r="P94" s="197">
        <f t="shared" si="10"/>
        <v>0.12138734076506097</v>
      </c>
      <c r="Q94" s="197">
        <f t="shared" si="11"/>
        <v>0.40555999999999504</v>
      </c>
    </row>
    <row r="95" spans="1:17">
      <c r="A95" s="33" t="s">
        <v>137</v>
      </c>
      <c r="B95" s="196">
        <f>PPCL_NG!I95+PPCL_Spot!I95+GT_NG!I95+GT_Spot!I95+Bawana_NG!I95+Bawana_RLNG!I95+Bawana_Spot!I95</f>
        <v>83.76</v>
      </c>
      <c r="C95" s="196">
        <f>PPCL_NG!P95+PPCL_Spot!P95+GT_NG!P95+GT_Spot!P95+Bawana_NG!P95+Bawana_RLNG!P95+Bawana_Spot!P95</f>
        <v>83.590005630232667</v>
      </c>
      <c r="D95" s="197">
        <f t="shared" si="6"/>
        <v>0.16999436976733762</v>
      </c>
      <c r="E95" s="196">
        <f>PPCL_NG!J95+PPCL_Spot!J95+GT_NG!J95+GT_Spot!J95+Bawana_NG!J95+Bawana_RLNG!J95+Bawana_Spot!J95</f>
        <v>48.43</v>
      </c>
      <c r="F95" s="196">
        <f>PPCL_NG!Q95+PPCL_Spot!Q95+GT_NG!Q95+GT_Spot!Q95+Bawana_NG!Q95+Bawana_RLNG!Q95+Bawana_Spot!Q95</f>
        <v>48.336799840880708</v>
      </c>
      <c r="G95" s="197">
        <f t="shared" si="7"/>
        <v>9.320015911929147E-2</v>
      </c>
      <c r="H95" s="196">
        <f>PPCL_NG!K95+PPCL_Spot!K95+GT_NG!K95+GT_Spot!K95+Bawana_NG!K95+Bawana_RLNG!K95+Bawana_Spot!K95</f>
        <v>5.84</v>
      </c>
      <c r="I95" s="196">
        <f>PPCL_NG!R95+PPCL_Spot!R95+GT_NG!R95+GT_Spot!R95+Bawana_NG!R95+Bawana_RLNG!R95+Bawana_Spot!R95</f>
        <v>5.8397298672464037</v>
      </c>
      <c r="J95" s="197">
        <f t="shared" si="8"/>
        <v>2.7013275359610844E-4</v>
      </c>
      <c r="K95" s="196">
        <f>PPCL_NG!L95+PPCL_Spot!L95+GT_NG!L95+GT_Spot!L95+Bawana_NG!L95+Bawana_RLNG!L95+Bawana_Spot!L95</f>
        <v>19.63</v>
      </c>
      <c r="L95" s="196">
        <f>PPCL_NG!S95+PPCL_Spot!S95+GT_NG!S95+GT_Spot!S95+Bawana_NG!S95+Bawana_RLNG!S95+Bawana_Spot!S95</f>
        <v>19.60929200240529</v>
      </c>
      <c r="M95" s="197">
        <f t="shared" si="9"/>
        <v>2.0707997594708871E-2</v>
      </c>
      <c r="N95" s="196">
        <f>PPCL_NG!M95+PPCL_Spot!M95+GT_NG!M95+GT_Spot!M95+Bawana_NG!M95+Bawana_RLNG!M95+Bawana_Spot!M95</f>
        <v>58.53</v>
      </c>
      <c r="O95" s="196">
        <f>PPCL_NG!T95+PPCL_Spot!T95+GT_NG!T95+GT_Spot!T95+Bawana_NG!T95+Bawana_RLNG!T95+Bawana_Spot!T95</f>
        <v>58.40861265923494</v>
      </c>
      <c r="P95" s="197">
        <f t="shared" si="10"/>
        <v>0.12138734076506097</v>
      </c>
      <c r="Q95" s="197">
        <f t="shared" si="11"/>
        <v>0.40555999999999504</v>
      </c>
    </row>
    <row r="96" spans="1:17">
      <c r="A96" s="33" t="s">
        <v>138</v>
      </c>
      <c r="B96" s="196">
        <f>PPCL_NG!I96+PPCL_Spot!I96+GT_NG!I96+GT_Spot!I96+Bawana_NG!I96+Bawana_RLNG!I96+Bawana_Spot!I96</f>
        <v>83.76</v>
      </c>
      <c r="C96" s="196">
        <f>PPCL_NG!P96+PPCL_Spot!P96+GT_NG!P96+GT_Spot!P96+Bawana_NG!P96+Bawana_RLNG!P96+Bawana_Spot!P96</f>
        <v>83.590005630232667</v>
      </c>
      <c r="D96" s="197">
        <f t="shared" si="6"/>
        <v>0.16999436976733762</v>
      </c>
      <c r="E96" s="196">
        <f>PPCL_NG!J96+PPCL_Spot!J96+GT_NG!J96+GT_Spot!J96+Bawana_NG!J96+Bawana_RLNG!J96+Bawana_Spot!J96</f>
        <v>48.43</v>
      </c>
      <c r="F96" s="196">
        <f>PPCL_NG!Q96+PPCL_Spot!Q96+GT_NG!Q96+GT_Spot!Q96+Bawana_NG!Q96+Bawana_RLNG!Q96+Bawana_Spot!Q96</f>
        <v>48.336799840880708</v>
      </c>
      <c r="G96" s="197">
        <f t="shared" si="7"/>
        <v>9.320015911929147E-2</v>
      </c>
      <c r="H96" s="196">
        <f>PPCL_NG!K96+PPCL_Spot!K96+GT_NG!K96+GT_Spot!K96+Bawana_NG!K96+Bawana_RLNG!K96+Bawana_Spot!K96</f>
        <v>5.84</v>
      </c>
      <c r="I96" s="196">
        <f>PPCL_NG!R96+PPCL_Spot!R96+GT_NG!R96+GT_Spot!R96+Bawana_NG!R96+Bawana_RLNG!R96+Bawana_Spot!R96</f>
        <v>5.8397298672464037</v>
      </c>
      <c r="J96" s="197">
        <f t="shared" si="8"/>
        <v>2.7013275359610844E-4</v>
      </c>
      <c r="K96" s="196">
        <f>PPCL_NG!L96+PPCL_Spot!L96+GT_NG!L96+GT_Spot!L96+Bawana_NG!L96+Bawana_RLNG!L96+Bawana_Spot!L96</f>
        <v>19.63</v>
      </c>
      <c r="L96" s="196">
        <f>PPCL_NG!S96+PPCL_Spot!S96+GT_NG!S96+GT_Spot!S96+Bawana_NG!S96+Bawana_RLNG!S96+Bawana_Spot!S96</f>
        <v>19.60929200240529</v>
      </c>
      <c r="M96" s="197">
        <f t="shared" si="9"/>
        <v>2.0707997594708871E-2</v>
      </c>
      <c r="N96" s="196">
        <f>PPCL_NG!M96+PPCL_Spot!M96+GT_NG!M96+GT_Spot!M96+Bawana_NG!M96+Bawana_RLNG!M96+Bawana_Spot!M96</f>
        <v>58.53</v>
      </c>
      <c r="O96" s="196">
        <f>PPCL_NG!T96+PPCL_Spot!T96+GT_NG!T96+GT_Spot!T96+Bawana_NG!T96+Bawana_RLNG!T96+Bawana_Spot!T96</f>
        <v>58.40861265923494</v>
      </c>
      <c r="P96" s="197">
        <f t="shared" si="10"/>
        <v>0.12138734076506097</v>
      </c>
      <c r="Q96" s="197">
        <f t="shared" si="11"/>
        <v>0.40555999999999504</v>
      </c>
    </row>
    <row r="97" spans="1:17">
      <c r="A97" s="33" t="s">
        <v>139</v>
      </c>
      <c r="B97" s="196">
        <f>PPCL_NG!I97+PPCL_Spot!I97+GT_NG!I97+GT_Spot!I97+Bawana_NG!I97+Bawana_RLNG!I97+Bawana_Spot!I97</f>
        <v>83.76</v>
      </c>
      <c r="C97" s="196">
        <f>PPCL_NG!P97+PPCL_Spot!P97+GT_NG!P97+GT_Spot!P97+Bawana_NG!P97+Bawana_RLNG!P97+Bawana_Spot!P97</f>
        <v>83.590005630232667</v>
      </c>
      <c r="D97" s="197">
        <f t="shared" si="6"/>
        <v>0.16999436976733762</v>
      </c>
      <c r="E97" s="196">
        <f>PPCL_NG!J97+PPCL_Spot!J97+GT_NG!J97+GT_Spot!J97+Bawana_NG!J97+Bawana_RLNG!J97+Bawana_Spot!J97</f>
        <v>48.43</v>
      </c>
      <c r="F97" s="196">
        <f>PPCL_NG!Q97+PPCL_Spot!Q97+GT_NG!Q97+GT_Spot!Q97+Bawana_NG!Q97+Bawana_RLNG!Q97+Bawana_Spot!Q97</f>
        <v>48.336799840880708</v>
      </c>
      <c r="G97" s="197">
        <f t="shared" si="7"/>
        <v>9.320015911929147E-2</v>
      </c>
      <c r="H97" s="196">
        <f>PPCL_NG!K97+PPCL_Spot!K97+GT_NG!K97+GT_Spot!K97+Bawana_NG!K97+Bawana_RLNG!K97+Bawana_Spot!K97</f>
        <v>5.84</v>
      </c>
      <c r="I97" s="196">
        <f>PPCL_NG!R97+PPCL_Spot!R97+GT_NG!R97+GT_Spot!R97+Bawana_NG!R97+Bawana_RLNG!R97+Bawana_Spot!R97</f>
        <v>5.8397298672464037</v>
      </c>
      <c r="J97" s="197">
        <f t="shared" si="8"/>
        <v>2.7013275359610844E-4</v>
      </c>
      <c r="K97" s="196">
        <f>PPCL_NG!L97+PPCL_Spot!L97+GT_NG!L97+GT_Spot!L97+Bawana_NG!L97+Bawana_RLNG!L97+Bawana_Spot!L97</f>
        <v>19.63</v>
      </c>
      <c r="L97" s="196">
        <f>PPCL_NG!S97+PPCL_Spot!S97+GT_NG!S97+GT_Spot!S97+Bawana_NG!S97+Bawana_RLNG!S97+Bawana_Spot!S97</f>
        <v>19.60929200240529</v>
      </c>
      <c r="M97" s="197">
        <f t="shared" si="9"/>
        <v>2.0707997594708871E-2</v>
      </c>
      <c r="N97" s="196">
        <f>PPCL_NG!M97+PPCL_Spot!M97+GT_NG!M97+GT_Spot!M97+Bawana_NG!M97+Bawana_RLNG!M97+Bawana_Spot!M97</f>
        <v>58.53</v>
      </c>
      <c r="O97" s="196">
        <f>PPCL_NG!T97+PPCL_Spot!T97+GT_NG!T97+GT_Spot!T97+Bawana_NG!T97+Bawana_RLNG!T97+Bawana_Spot!T97</f>
        <v>58.40861265923494</v>
      </c>
      <c r="P97" s="197">
        <f t="shared" si="10"/>
        <v>0.12138734076506097</v>
      </c>
      <c r="Q97" s="197">
        <f t="shared" si="11"/>
        <v>0.40555999999999504</v>
      </c>
    </row>
    <row r="98" spans="1:17">
      <c r="A98" s="33" t="s">
        <v>140</v>
      </c>
      <c r="B98" s="196">
        <f>PPCL_NG!I98+PPCL_Spot!I98+GT_NG!I98+GT_Spot!I98+Bawana_NG!I98+Bawana_RLNG!I98+Bawana_Spot!I98</f>
        <v>83.76</v>
      </c>
      <c r="C98" s="196">
        <f>PPCL_NG!P98+PPCL_Spot!P98+GT_NG!P98+GT_Spot!P98+Bawana_NG!P98+Bawana_RLNG!P98+Bawana_Spot!P98</f>
        <v>83.590005630232667</v>
      </c>
      <c r="D98" s="197">
        <f t="shared" si="6"/>
        <v>0.16999436976733762</v>
      </c>
      <c r="E98" s="196">
        <f>PPCL_NG!J98+PPCL_Spot!J98+GT_NG!J98+GT_Spot!J98+Bawana_NG!J98+Bawana_RLNG!J98+Bawana_Spot!J98</f>
        <v>48.43</v>
      </c>
      <c r="F98" s="196">
        <f>PPCL_NG!Q98+PPCL_Spot!Q98+GT_NG!Q98+GT_Spot!Q98+Bawana_NG!Q98+Bawana_RLNG!Q98+Bawana_Spot!Q98</f>
        <v>48.336799840880708</v>
      </c>
      <c r="G98" s="197">
        <f t="shared" si="7"/>
        <v>9.320015911929147E-2</v>
      </c>
      <c r="H98" s="196">
        <f>PPCL_NG!K98+PPCL_Spot!K98+GT_NG!K98+GT_Spot!K98+Bawana_NG!K98+Bawana_RLNG!K98+Bawana_Spot!K98</f>
        <v>5.84</v>
      </c>
      <c r="I98" s="196">
        <f>PPCL_NG!R98+PPCL_Spot!R98+GT_NG!R98+GT_Spot!R98+Bawana_NG!R98+Bawana_RLNG!R98+Bawana_Spot!R98</f>
        <v>5.8397298672464037</v>
      </c>
      <c r="J98" s="197">
        <f t="shared" si="8"/>
        <v>2.7013275359610844E-4</v>
      </c>
      <c r="K98" s="196">
        <f>PPCL_NG!L98+PPCL_Spot!L98+GT_NG!L98+GT_Spot!L98+Bawana_NG!L98+Bawana_RLNG!L98+Bawana_Spot!L98</f>
        <v>19.63</v>
      </c>
      <c r="L98" s="196">
        <f>PPCL_NG!S98+PPCL_Spot!S98+GT_NG!S98+GT_Spot!S98+Bawana_NG!S98+Bawana_RLNG!S98+Bawana_Spot!S98</f>
        <v>19.60929200240529</v>
      </c>
      <c r="M98" s="197">
        <f t="shared" si="9"/>
        <v>2.0707997594708871E-2</v>
      </c>
      <c r="N98" s="196">
        <f>PPCL_NG!M98+PPCL_Spot!M98+GT_NG!M98+GT_Spot!M98+Bawana_NG!M98+Bawana_RLNG!M98+Bawana_Spot!M98</f>
        <v>58.53</v>
      </c>
      <c r="O98" s="196">
        <f>PPCL_NG!T98+PPCL_Spot!T98+GT_NG!T98+GT_Spot!T98+Bawana_NG!T98+Bawana_RLNG!T98+Bawana_Spot!T98</f>
        <v>58.40861265923494</v>
      </c>
      <c r="P98" s="197">
        <f t="shared" si="10"/>
        <v>0.12138734076506097</v>
      </c>
      <c r="Q98" s="197">
        <f t="shared" si="11"/>
        <v>0.40555999999999504</v>
      </c>
    </row>
    <row r="99" spans="1:17">
      <c r="A99" s="33" t="s">
        <v>324</v>
      </c>
      <c r="B99" s="196">
        <f>PPCL_NG!I99+PPCL_Spot!I99+GT_NG!I99+GT_Spot!I99+Bawana_NG!I99+Bawana_RLNG!I99+Bawana_Spot!I99</f>
        <v>1.9690750000000012</v>
      </c>
      <c r="C99" s="196">
        <f>PPCL_NG!P99+PPCL_Spot!P99+GT_NG!P99+GT_Spot!P99+Bawana_NG!P99+Bawana_RLNG!P99+Bawana_Spot!P99</f>
        <v>1.9638993329608403</v>
      </c>
      <c r="D99" s="197">
        <f t="shared" si="6"/>
        <v>5.1756670391609472E-3</v>
      </c>
      <c r="E99" s="196">
        <f>PPCL_NG!J99+PPCL_Spot!J99+GT_NG!J99+GT_Spot!J99+Bawana_NG!J99+Bawana_RLNG!J99+Bawana_Spot!J99</f>
        <v>1.1680375000000001</v>
      </c>
      <c r="F99" s="196">
        <f>PPCL_NG!Q99+PPCL_Spot!Q99+GT_NG!Q99+GT_Spot!Q99+Bawana_NG!Q99+Bawana_RLNG!Q99+Bawana_Spot!Q99</f>
        <v>1.1652001880804821</v>
      </c>
      <c r="G99" s="197">
        <f t="shared" si="7"/>
        <v>2.8373119195179708E-3</v>
      </c>
      <c r="H99" s="196">
        <f>PPCL_NG!K99+PPCL_Spot!K99+GT_NG!K99+GT_Spot!K99+Bawana_NG!K99+Bawana_RLNG!K99+Bawana_Spot!K99</f>
        <v>0.14015999999999981</v>
      </c>
      <c r="I99" s="196">
        <f>PPCL_NG!R99+PPCL_Spot!R99+GT_NG!R99+GT_Spot!R99+Bawana_NG!R99+Bawana_RLNG!R99+Bawana_Spot!R99</f>
        <v>0.14015520551321856</v>
      </c>
      <c r="J99" s="197">
        <f t="shared" si="8"/>
        <v>4.7944867812566017E-6</v>
      </c>
      <c r="K99" s="196">
        <f>PPCL_NG!L99+PPCL_Spot!L99+GT_NG!L99+GT_Spot!L99+Bawana_NG!L99+Bawana_RLNG!L99+Bawana_Spot!L99</f>
        <v>0.48453750000000056</v>
      </c>
      <c r="L99" s="196">
        <f>PPCL_NG!S99+PPCL_Spot!S99+GT_NG!S99+GT_Spot!S99+Bawana_NG!S99+Bawana_RLNG!S99+Bawana_Spot!S99</f>
        <v>0.48391192468521488</v>
      </c>
      <c r="M99" s="197">
        <f t="shared" si="9"/>
        <v>6.2557531478568684E-4</v>
      </c>
      <c r="N99" s="196">
        <f>PPCL_NG!M99+PPCL_Spot!M99+GT_NG!M99+GT_Spot!M99+Bawana_NG!M99+Bawana_RLNG!M99+Bawana_Spot!M99</f>
        <v>1.4607999999999997</v>
      </c>
      <c r="O99" s="196">
        <f>PPCL_NG!T99+PPCL_Spot!T99+GT_NG!T99+GT_Spot!T99+Bawana_NG!T99+Bawana_RLNG!T99+Bawana_Spot!T99</f>
        <v>1.4570998787602443</v>
      </c>
      <c r="P99" s="197">
        <f t="shared" si="10"/>
        <v>3.7001212397553829E-3</v>
      </c>
      <c r="Q99" s="197">
        <f t="shared" si="11"/>
        <v>1.2343470000001244E-2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45348</v>
      </c>
      <c r="B1" s="63" t="s">
        <v>196</v>
      </c>
      <c r="C1" s="205" t="s">
        <v>287</v>
      </c>
      <c r="D1" s="206"/>
      <c r="E1" s="206"/>
      <c r="F1" s="206"/>
      <c r="G1" s="206"/>
      <c r="H1" s="206"/>
      <c r="I1" s="206"/>
      <c r="J1" s="206"/>
      <c r="K1" s="207"/>
      <c r="L1" s="205" t="s">
        <v>286</v>
      </c>
      <c r="M1" s="208" t="s">
        <v>142</v>
      </c>
      <c r="O1" s="209" t="s">
        <v>288</v>
      </c>
      <c r="P1" s="209"/>
      <c r="Q1" s="209"/>
      <c r="R1" s="209"/>
      <c r="S1" s="209"/>
      <c r="U1" t="s">
        <v>292</v>
      </c>
      <c r="V1" s="210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5"/>
      <c r="M2" s="208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0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45348</v>
      </c>
      <c r="B1" s="211" t="s">
        <v>215</v>
      </c>
      <c r="C1" s="211"/>
      <c r="D1" s="19"/>
      <c r="E1" s="19"/>
      <c r="F1" s="19"/>
      <c r="G1" s="19"/>
      <c r="H1" s="19"/>
      <c r="I1" s="19"/>
      <c r="J1" s="205" t="s">
        <v>287</v>
      </c>
      <c r="K1" s="206"/>
      <c r="L1" s="206"/>
      <c r="M1" s="206"/>
      <c r="N1" s="206"/>
      <c r="O1" s="207"/>
      <c r="P1" s="205" t="s">
        <v>286</v>
      </c>
      <c r="Q1" s="208" t="s">
        <v>142</v>
      </c>
      <c r="S1" s="209" t="s">
        <v>288</v>
      </c>
      <c r="T1" s="209"/>
      <c r="U1" s="209"/>
      <c r="V1" s="209"/>
      <c r="W1" s="209"/>
      <c r="Y1" s="212" t="s">
        <v>361</v>
      </c>
      <c r="Z1" s="212"/>
      <c r="AA1" s="210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0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45348</v>
      </c>
      <c r="B1" s="211" t="s">
        <v>198</v>
      </c>
      <c r="C1" s="211"/>
      <c r="D1" s="213" t="s">
        <v>293</v>
      </c>
      <c r="E1" s="213"/>
      <c r="F1" s="213"/>
      <c r="G1" s="213"/>
      <c r="H1" s="213"/>
      <c r="I1" s="214"/>
      <c r="J1" s="205" t="s">
        <v>287</v>
      </c>
      <c r="K1" s="206"/>
      <c r="L1" s="206"/>
      <c r="M1" s="206"/>
      <c r="N1" s="206"/>
      <c r="O1" s="207"/>
      <c r="P1" s="205"/>
      <c r="Q1" s="208" t="s">
        <v>142</v>
      </c>
      <c r="S1" s="209" t="s">
        <v>288</v>
      </c>
      <c r="T1" s="209"/>
      <c r="U1" s="209"/>
      <c r="V1" s="209"/>
      <c r="W1" s="209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2024-02-29T07:19:15Z</dcterms:modified>
</cp:coreProperties>
</file>